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scar Caicedo 2024\Cursos 2024\Fundamentación y Aplicado 8°\Primer Período\"/>
    </mc:Choice>
  </mc:AlternateContent>
  <bookViews>
    <workbookView xWindow="240" yWindow="60" windowWidth="11760" windowHeight="1260"/>
  </bookViews>
  <sheets>
    <sheet name="Fundamentación" sheetId="1" r:id="rId1"/>
    <sheet name="Diseño " sheetId="2" state="hidden" r:id="rId2"/>
    <sheet name="Hoja3" sheetId="3" r:id="rId3"/>
  </sheets>
  <definedNames>
    <definedName name="_xlnm._FilterDatabase" localSheetId="0" hidden="1">Fundamentación!$A$9:$AC$32</definedName>
  </definedNames>
  <calcPr calcId="152511"/>
</workbook>
</file>

<file path=xl/calcChain.xml><?xml version="1.0" encoding="utf-8"?>
<calcChain xmlns="http://schemas.openxmlformats.org/spreadsheetml/2006/main">
  <c r="AB29" i="1" l="1"/>
  <c r="AB2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Y29" i="1"/>
  <c r="Y22" i="1"/>
  <c r="X30" i="1"/>
  <c r="Y30" i="1" s="1"/>
  <c r="X29" i="1"/>
  <c r="X2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X23" i="1" l="1"/>
  <c r="Y23" i="1" s="1"/>
  <c r="AB23" i="1" s="1"/>
  <c r="AB30" i="1"/>
  <c r="X17" i="1"/>
  <c r="Y17" i="1" s="1"/>
  <c r="AB17" i="1" s="1"/>
  <c r="X13" i="1"/>
  <c r="Y13" i="1" s="1"/>
  <c r="AB13" i="1" s="1"/>
  <c r="X16" i="1"/>
  <c r="Y16" i="1" s="1"/>
  <c r="AB16" i="1" s="1"/>
  <c r="X18" i="1"/>
  <c r="Y18" i="1" s="1"/>
  <c r="AB18" i="1" s="1"/>
  <c r="X24" i="1"/>
  <c r="Y24" i="1" s="1"/>
  <c r="AB24" i="1" s="1"/>
  <c r="X26" i="1"/>
  <c r="Y26" i="1" s="1"/>
  <c r="AB26" i="1" s="1"/>
  <c r="X19" i="1"/>
  <c r="Y19" i="1" s="1"/>
  <c r="AB19" i="1" s="1"/>
  <c r="X20" i="1"/>
  <c r="Y20" i="1" s="1"/>
  <c r="AB20" i="1"/>
  <c r="X15" i="1"/>
  <c r="Y15" i="1" s="1"/>
  <c r="AB15" i="1" s="1"/>
  <c r="X31" i="1"/>
  <c r="Y31" i="1" s="1"/>
  <c r="AB31" i="1" s="1"/>
  <c r="X14" i="1"/>
  <c r="Y14" i="1" s="1"/>
  <c r="AB14" i="1" s="1"/>
  <c r="X27" i="1"/>
  <c r="Y27" i="1" s="1"/>
  <c r="AB27" i="1" s="1"/>
  <c r="X25" i="1"/>
  <c r="Y25" i="1" s="1"/>
  <c r="AB25" i="1" s="1"/>
  <c r="X28" i="1"/>
  <c r="Y28" i="1" s="1"/>
  <c r="AB28" i="1" s="1"/>
  <c r="X21" i="1"/>
  <c r="Y21" i="1" s="1"/>
  <c r="AB21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14" i="1"/>
</calcChain>
</file>

<file path=xl/sharedStrings.xml><?xml version="1.0" encoding="utf-8"?>
<sst xmlns="http://schemas.openxmlformats.org/spreadsheetml/2006/main" count="245" uniqueCount="96">
  <si>
    <t>Logro 1:</t>
  </si>
  <si>
    <t>Logro 3:</t>
  </si>
  <si>
    <t>Acciones</t>
  </si>
  <si>
    <t>No.</t>
  </si>
  <si>
    <t>Código</t>
  </si>
  <si>
    <t>APELLIDOS Y NOMBRES</t>
  </si>
  <si>
    <t>ESP</t>
  </si>
  <si>
    <t>LOGRO 1</t>
  </si>
  <si>
    <t>LOGRO 2</t>
  </si>
  <si>
    <t>LOGRO 3</t>
  </si>
  <si>
    <t>PROMEDIO</t>
  </si>
  <si>
    <t>EXA.PER</t>
  </si>
  <si>
    <t>Promedio</t>
  </si>
  <si>
    <t>Acciones Eval.</t>
  </si>
  <si>
    <t>Aut</t>
  </si>
  <si>
    <t>Prom</t>
  </si>
  <si>
    <t>Num.</t>
  </si>
  <si>
    <t>Homol</t>
  </si>
  <si>
    <t>NUM</t>
  </si>
  <si>
    <t>%</t>
  </si>
  <si>
    <t xml:space="preserve">                                       REGISTRO DE DESEMPEÑO ACADÉMICO/TÉCNICO DE LOS ESTUDIANTES</t>
  </si>
  <si>
    <t xml:space="preserve">                         Logro 2:</t>
  </si>
  <si>
    <t>D T</t>
  </si>
  <si>
    <t>I. E. M. TECNICO INDUSTRIAL</t>
  </si>
  <si>
    <t>Curso: 11.2</t>
  </si>
  <si>
    <t>Materia: DISEÑO APLICADO</t>
  </si>
  <si>
    <t xml:space="preserve">                         Docente: OSCAR HERNAN CAICEDO ESPAÑA</t>
  </si>
  <si>
    <t xml:space="preserve">Periodo: </t>
  </si>
  <si>
    <t>Año: 2013</t>
  </si>
  <si>
    <t>Periodo: Primero</t>
  </si>
  <si>
    <t xml:space="preserve">                                  Docente: OSCAR HERNAN CAICEDO ESPAÑA</t>
  </si>
  <si>
    <t xml:space="preserve">                                     REGISTRO DE DESEMPEÑO ACADÉMICO/TÉCNICO DE LOS ESTUDIANTES  </t>
  </si>
  <si>
    <t>Materia: FUNDAMENTACIÓN</t>
  </si>
  <si>
    <t>Comp</t>
  </si>
  <si>
    <t>DESEMPEÑO 1</t>
  </si>
  <si>
    <t>DESEMPEÑO 2</t>
  </si>
  <si>
    <t>DESEMPEÑO 3</t>
  </si>
  <si>
    <t>DESEMPEÑO 4</t>
  </si>
  <si>
    <t>A. EVALUAT</t>
  </si>
  <si>
    <t>AUT</t>
  </si>
  <si>
    <t>PROM</t>
  </si>
  <si>
    <t xml:space="preserve">                                       Eje Curricular 2: </t>
  </si>
  <si>
    <t xml:space="preserve">Eje Curricular 1: </t>
  </si>
  <si>
    <t xml:space="preserve">Eje Curricular 3: </t>
  </si>
  <si>
    <t xml:space="preserve">Eje Curricular 4: </t>
  </si>
  <si>
    <t xml:space="preserve">                  Eje Curricular 2: </t>
  </si>
  <si>
    <t>EP</t>
  </si>
  <si>
    <t>Logo</t>
  </si>
  <si>
    <t>Blusa</t>
  </si>
  <si>
    <t>P1</t>
  </si>
  <si>
    <t>P2</t>
  </si>
  <si>
    <t>P3</t>
  </si>
  <si>
    <t>P4</t>
  </si>
  <si>
    <t>5.0</t>
  </si>
  <si>
    <t>Año: 2024</t>
  </si>
  <si>
    <t>ARANDA CABRERA KEVIN MATIAS</t>
  </si>
  <si>
    <t>BOTINA CORDOBA JOHAN ANDERSSON</t>
  </si>
  <si>
    <t>CALPA MELO CRISTIAN FERNANDO</t>
  </si>
  <si>
    <t>CARREÑO JURADO LAURA ISABELLA</t>
  </si>
  <si>
    <t>DE LA CRUZ VILLOTA MELODI PAULINA</t>
  </si>
  <si>
    <t>DELGADO DE LA CRUZ CAMILO ESTEBAN</t>
  </si>
  <si>
    <t>MAIGUAL MAIGUAL SAMUEL ALEJANDRO</t>
  </si>
  <si>
    <t>MARTINEZ GUZMÁN NEYMAR SAMYR</t>
  </si>
  <si>
    <t>MARTINEZ LOPEZ GABRIELA SOFIA</t>
  </si>
  <si>
    <t>NOGUERA SÁNCHEZ SAMUEL DAVID</t>
  </si>
  <si>
    <t>PAZ YAMPUEZAN VIERY CAMILA</t>
  </si>
  <si>
    <t>RECALDE PEREZ DANIEL JOSUE</t>
  </si>
  <si>
    <t>ROSERO ORTEGA LAURENT VALENTINA</t>
  </si>
  <si>
    <t>SAPUYES TAQUEZ HADE SOFIA</t>
  </si>
  <si>
    <t>VALENZUELA YAGUARAN ANGIE SOFÍA</t>
  </si>
  <si>
    <t>VEGA VELASQUEZ VALERY JALENNA</t>
  </si>
  <si>
    <t>Curso: 8.5</t>
  </si>
  <si>
    <t>RAMOS ORTEGA JHON ESTIVEN</t>
  </si>
  <si>
    <t>RIVERA SANTACRUZ LUISA FERNANDA</t>
  </si>
  <si>
    <t>YELA LOPEZ JULIAN ALEJANDRO</t>
  </si>
  <si>
    <t>Quis</t>
  </si>
  <si>
    <t>4.5</t>
  </si>
  <si>
    <t>4.1</t>
  </si>
  <si>
    <t>3.6</t>
  </si>
  <si>
    <t>3.8</t>
  </si>
  <si>
    <t>4.8</t>
  </si>
  <si>
    <t>4.3</t>
  </si>
  <si>
    <t>3.5</t>
  </si>
  <si>
    <t>4.6</t>
  </si>
  <si>
    <t>3.9</t>
  </si>
  <si>
    <t>2.8</t>
  </si>
  <si>
    <t>3.2</t>
  </si>
  <si>
    <t>4.2</t>
  </si>
  <si>
    <t>3.1</t>
  </si>
  <si>
    <t>3.7</t>
  </si>
  <si>
    <t>4.0</t>
  </si>
  <si>
    <t>3.0</t>
  </si>
  <si>
    <t>3.3</t>
  </si>
  <si>
    <t>2.0</t>
  </si>
  <si>
    <t>2.3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</si>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</sst>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8"/>
      <color theme="1"/>
      <name val="Arial"/>
      <family val="2"/>
    </font>
    <font>
      <sz val="7"/>
      <name val="Arial Narrow"/>
      <family val="2"/>
    </font>
    <font>
      <sz val="11"/>
      <color theme="1"/>
      <name val="Arial Black"/>
      <family val="2"/>
    </font>
    <font>
      <sz val="7"/>
      <color theme="1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7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3" fillId="0" borderId="0" xfId="0" applyFont="1"/>
    <xf numFmtId="16" fontId="4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top"/>
    </xf>
    <xf numFmtId="0" fontId="0" fillId="2" borderId="0" xfId="0" applyFill="1"/>
    <xf numFmtId="49" fontId="9" fillId="0" borderId="5" xfId="0" applyNumberFormat="1" applyFont="1" applyBorder="1" applyAlignment="1">
      <alignment vertical="top"/>
    </xf>
    <xf numFmtId="49" fontId="10" fillId="0" borderId="5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top"/>
    </xf>
    <xf numFmtId="49" fontId="10" fillId="0" borderId="14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left"/>
    </xf>
    <xf numFmtId="164" fontId="4" fillId="0" borderId="1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 textRotation="90"/>
    </xf>
    <xf numFmtId="164" fontId="4" fillId="2" borderId="5" xfId="0" applyNumberFormat="1" applyFont="1" applyFill="1" applyBorder="1" applyAlignment="1">
      <alignment horizontal="center" vertical="center" textRotation="90"/>
    </xf>
    <xf numFmtId="164" fontId="4" fillId="0" borderId="14" xfId="0" applyNumberFormat="1" applyFont="1" applyBorder="1" applyAlignment="1">
      <alignment horizontal="center" vertical="center" textRotation="90"/>
    </xf>
    <xf numFmtId="164" fontId="0" fillId="0" borderId="5" xfId="0" applyNumberFormat="1" applyBorder="1" applyAlignment="1">
      <alignment horizontal="center" vertical="top"/>
    </xf>
    <xf numFmtId="164" fontId="0" fillId="2" borderId="5" xfId="0" applyNumberFormat="1" applyFill="1" applyBorder="1"/>
    <xf numFmtId="164" fontId="0" fillId="0" borderId="5" xfId="0" applyNumberFormat="1" applyBorder="1"/>
    <xf numFmtId="0" fontId="4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0" fillId="0" borderId="0" xfId="0" applyNumberFormat="1" applyBorder="1" applyAlignment="1">
      <alignment horizontal="center" vertical="top"/>
    </xf>
    <xf numFmtId="0" fontId="0" fillId="2" borderId="0" xfId="0" applyFill="1" applyBorder="1"/>
    <xf numFmtId="0" fontId="0" fillId="0" borderId="0" xfId="0" applyBorder="1"/>
    <xf numFmtId="0" fontId="4" fillId="0" borderId="5" xfId="0" applyFont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/>
    </xf>
    <xf numFmtId="0" fontId="12" fillId="0" borderId="7" xfId="0" applyFont="1" applyBorder="1" applyAlignment="1">
      <alignment horizontal="center"/>
    </xf>
    <xf numFmtId="164" fontId="15" fillId="0" borderId="7" xfId="0" applyNumberFormat="1" applyFont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Border="1"/>
    <xf numFmtId="0" fontId="4" fillId="0" borderId="14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/>
    <xf numFmtId="164" fontId="13" fillId="0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/>
    <xf numFmtId="164" fontId="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0" fontId="13" fillId="0" borderId="0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vertical="top"/>
    </xf>
    <xf numFmtId="0" fontId="18" fillId="0" borderId="7" xfId="0" applyFont="1" applyBorder="1" applyAlignment="1">
      <alignment vertical="center" wrapText="1"/>
    </xf>
    <xf numFmtId="164" fontId="13" fillId="2" borderId="7" xfId="0" applyNumberFormat="1" applyFont="1" applyFill="1" applyBorder="1" applyAlignment="1">
      <alignment horizontal="center" vertical="center"/>
    </xf>
    <xf numFmtId="164" fontId="13" fillId="0" borderId="7" xfId="0" applyNumberFormat="1" applyFont="1" applyBorder="1" applyAlignment="1">
      <alignment horizontal="center"/>
    </xf>
    <xf numFmtId="0" fontId="13" fillId="0" borderId="7" xfId="0" applyFont="1" applyBorder="1"/>
    <xf numFmtId="164" fontId="13" fillId="0" borderId="7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13" fillId="0" borderId="7" xfId="0" applyNumberFormat="1" applyFont="1" applyBorder="1"/>
    <xf numFmtId="164" fontId="4" fillId="0" borderId="7" xfId="0" applyNumberFormat="1" applyFont="1" applyBorder="1" applyAlignment="1">
      <alignment horizontal="center" vertical="center"/>
    </xf>
    <xf numFmtId="164" fontId="0" fillId="0" borderId="7" xfId="0" applyNumberFormat="1" applyBorder="1"/>
    <xf numFmtId="0" fontId="3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1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6" fontId="17" fillId="0" borderId="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13" fillId="2" borderId="0" xfId="0" applyFont="1" applyFill="1" applyBorder="1"/>
    <xf numFmtId="164" fontId="13" fillId="2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64" fontId="13" fillId="2" borderId="14" xfId="0" applyNumberFormat="1" applyFont="1" applyFill="1" applyBorder="1" applyAlignment="1">
      <alignment horizontal="center" vertical="center"/>
    </xf>
    <xf numFmtId="164" fontId="13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/>
    </xf>
    <xf numFmtId="164" fontId="13" fillId="2" borderId="14" xfId="0" applyNumberFormat="1" applyFont="1" applyFill="1" applyBorder="1" applyAlignment="1">
      <alignment horizontal="center"/>
    </xf>
    <xf numFmtId="164" fontId="0" fillId="2" borderId="14" xfId="0" applyNumberFormat="1" applyFill="1" applyBorder="1"/>
    <xf numFmtId="164" fontId="15" fillId="2" borderId="5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vertical="center" wrapText="1"/>
    </xf>
    <xf numFmtId="0" fontId="21" fillId="5" borderId="5" xfId="0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64" fontId="13" fillId="6" borderId="5" xfId="0" applyNumberFormat="1" applyFont="1" applyFill="1" applyBorder="1" applyAlignment="1">
      <alignment horizontal="center" vertical="center"/>
    </xf>
    <xf numFmtId="164" fontId="13" fillId="7" borderId="14" xfId="0" applyNumberFormat="1" applyFont="1" applyFill="1" applyBorder="1" applyAlignment="1">
      <alignment horizontal="center" vertical="center"/>
    </xf>
    <xf numFmtId="164" fontId="13" fillId="8" borderId="14" xfId="0" applyNumberFormat="1" applyFont="1" applyFill="1" applyBorder="1" applyAlignment="1">
      <alignment horizontal="center" vertical="center"/>
    </xf>
    <xf numFmtId="164" fontId="13" fillId="7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textRotation="91"/>
    </xf>
    <xf numFmtId="0" fontId="19" fillId="0" borderId="2" xfId="0" applyFont="1" applyFill="1" applyBorder="1" applyAlignment="1">
      <alignment horizontal="center" vertical="center" textRotation="91"/>
    </xf>
    <xf numFmtId="0" fontId="19" fillId="0" borderId="3" xfId="0" applyFont="1" applyFill="1" applyBorder="1" applyAlignment="1">
      <alignment horizontal="center" vertical="center" textRotation="91"/>
    </xf>
    <xf numFmtId="0" fontId="13" fillId="0" borderId="4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5" xfId="0" applyFont="1" applyBorder="1" applyAlignment="1">
      <alignment vertical="top"/>
    </xf>
    <xf numFmtId="0" fontId="4" fillId="2" borderId="5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187819</xdr:colOff>
      <xdr:row>4</xdr:row>
      <xdr:rowOff>85747</xdr:rowOff>
    </xdr:to>
    <xdr:pic>
      <xdr:nvPicPr>
        <xdr:cNvPr id="3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4475" y="279400"/>
          <a:ext cx="542925" cy="492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378319</xdr:colOff>
      <xdr:row>4</xdr:row>
      <xdr:rowOff>85747</xdr:rowOff>
    </xdr:to>
    <xdr:pic>
      <xdr:nvPicPr>
        <xdr:cNvPr id="4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276225"/>
          <a:ext cx="733425" cy="6191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187819</xdr:colOff>
      <xdr:row>4</xdr:row>
      <xdr:rowOff>85747</xdr:rowOff>
    </xdr:to>
    <xdr:pic>
      <xdr:nvPicPr>
        <xdr:cNvPr id="5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76225"/>
          <a:ext cx="5461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378319</xdr:colOff>
      <xdr:row>4</xdr:row>
      <xdr:rowOff>85747</xdr:rowOff>
    </xdr:to>
    <xdr:pic>
      <xdr:nvPicPr>
        <xdr:cNvPr id="6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76225"/>
          <a:ext cx="7366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187819</xdr:colOff>
      <xdr:row>4</xdr:row>
      <xdr:rowOff>85747</xdr:rowOff>
    </xdr:to>
    <xdr:pic>
      <xdr:nvPicPr>
        <xdr:cNvPr id="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76225"/>
          <a:ext cx="5461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378319</xdr:colOff>
      <xdr:row>4</xdr:row>
      <xdr:rowOff>85747</xdr:rowOff>
    </xdr:to>
    <xdr:pic>
      <xdr:nvPicPr>
        <xdr:cNvPr id="8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76225"/>
          <a:ext cx="7366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187819</xdr:colOff>
      <xdr:row>4</xdr:row>
      <xdr:rowOff>85747</xdr:rowOff>
    </xdr:to>
    <xdr:pic>
      <xdr:nvPicPr>
        <xdr:cNvPr id="9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276225"/>
          <a:ext cx="5461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</xdr:row>
      <xdr:rowOff>38100</xdr:rowOff>
    </xdr:from>
    <xdr:to>
      <xdr:col>2</xdr:col>
      <xdr:colOff>378319</xdr:colOff>
      <xdr:row>4</xdr:row>
      <xdr:rowOff>85747</xdr:rowOff>
    </xdr:to>
    <xdr:pic>
      <xdr:nvPicPr>
        <xdr:cNvPr id="10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0" y="276225"/>
          <a:ext cx="736600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38100</xdr:rowOff>
    </xdr:from>
    <xdr:to>
      <xdr:col>2</xdr:col>
      <xdr:colOff>190500</xdr:colOff>
      <xdr:row>4</xdr:row>
      <xdr:rowOff>85747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276225"/>
          <a:ext cx="542925" cy="4953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abSelected="1" topLeftCell="G7" zoomScale="110" zoomScaleNormal="110" workbookViewId="0">
      <selection activeCell="AH24" sqref="AH24"/>
    </sheetView>
  </sheetViews>
  <sheetFormatPr baseColWidth="10" defaultRowHeight="15" x14ac:dyDescent="0.25"/>
  <cols>
    <col min="1" max="1" width="3.85546875" style="7" customWidth="1"/>
    <col min="2" max="2" width="5.85546875" customWidth="1"/>
    <col min="3" max="3" width="41.28515625" customWidth="1"/>
    <col min="4" max="4" width="3.7109375" customWidth="1"/>
    <col min="5" max="5" width="3.7109375" style="4" customWidth="1"/>
    <col min="6" max="8" width="3.7109375" customWidth="1"/>
    <col min="9" max="9" width="3.7109375" style="4" customWidth="1"/>
    <col min="10" max="10" width="3.7109375" customWidth="1"/>
    <col min="11" max="11" width="3.7109375" style="4" customWidth="1"/>
    <col min="12" max="15" width="3.7109375" customWidth="1"/>
    <col min="16" max="16" width="3.7109375" style="4" customWidth="1"/>
    <col min="17" max="17" width="3.7109375" customWidth="1"/>
    <col min="18" max="18" width="3.7109375" style="4" customWidth="1"/>
    <col min="19" max="22" width="3.7109375" customWidth="1"/>
    <col min="23" max="23" width="3.7109375" style="4" customWidth="1"/>
    <col min="24" max="29" width="3.7109375" customWidth="1"/>
    <col min="30" max="30" width="37.28515625" customWidth="1"/>
    <col min="31" max="34" width="6.7109375" customWidth="1"/>
    <col min="35" max="35" width="6.28515625" customWidth="1"/>
    <col min="37" max="37" width="32.28515625" customWidth="1"/>
    <col min="38" max="40" width="5.7109375" customWidth="1"/>
  </cols>
  <sheetData>
    <row r="1" spans="1:40" ht="18.75" x14ac:dyDescent="0.4">
      <c r="B1" s="136" t="s">
        <v>23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40"/>
    </row>
    <row r="2" spans="1:40" s="1" customFormat="1" ht="11.25" x14ac:dyDescent="0.2">
      <c r="A2" s="149"/>
      <c r="B2" s="140" t="s">
        <v>31</v>
      </c>
      <c r="C2" s="140"/>
      <c r="D2" s="140"/>
      <c r="E2" s="140"/>
      <c r="F2" s="140"/>
      <c r="G2" s="140"/>
      <c r="H2" s="141"/>
      <c r="I2" s="139" t="s">
        <v>71</v>
      </c>
      <c r="J2" s="140"/>
      <c r="K2" s="140"/>
      <c r="L2" s="140"/>
      <c r="M2" s="141"/>
      <c r="N2" s="142" t="s">
        <v>32</v>
      </c>
      <c r="O2" s="142"/>
      <c r="P2" s="142"/>
      <c r="Q2" s="142"/>
      <c r="R2" s="142"/>
      <c r="S2" s="142"/>
      <c r="T2" s="142"/>
      <c r="U2" s="142"/>
      <c r="V2" s="142"/>
      <c r="W2" s="142"/>
      <c r="X2" s="139" t="s">
        <v>54</v>
      </c>
      <c r="Y2" s="140"/>
      <c r="Z2" s="140"/>
      <c r="AA2" s="141"/>
      <c r="AB2" s="139" t="s">
        <v>29</v>
      </c>
      <c r="AC2" s="140"/>
      <c r="AD2" s="140"/>
      <c r="AE2" s="141"/>
    </row>
    <row r="3" spans="1:40" ht="12" customHeight="1" x14ac:dyDescent="0.25">
      <c r="A3" s="150"/>
      <c r="B3" s="137" t="s">
        <v>30</v>
      </c>
      <c r="C3" s="137"/>
      <c r="D3" s="137"/>
      <c r="E3" s="137"/>
      <c r="F3" s="137"/>
      <c r="G3" s="137"/>
      <c r="H3" s="137"/>
      <c r="I3" s="137"/>
      <c r="J3" s="137"/>
      <c r="K3" s="138"/>
      <c r="L3" s="143" t="s">
        <v>42</v>
      </c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40" ht="12" customHeight="1" x14ac:dyDescent="0.25">
      <c r="A4" s="150"/>
      <c r="B4" s="81" t="s">
        <v>41</v>
      </c>
      <c r="C4" s="151" t="s">
        <v>45</v>
      </c>
      <c r="D4" s="152"/>
      <c r="E4" s="152"/>
      <c r="F4" s="152"/>
      <c r="G4" s="153"/>
      <c r="H4" s="151" t="s">
        <v>43</v>
      </c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3"/>
      <c r="T4" s="82"/>
      <c r="U4" s="166" t="s">
        <v>44</v>
      </c>
      <c r="V4" s="167"/>
      <c r="W4" s="167"/>
      <c r="X4" s="167"/>
      <c r="Y4" s="167"/>
      <c r="Z4" s="167"/>
      <c r="AA4" s="167"/>
      <c r="AB4" s="167"/>
      <c r="AC4" s="167"/>
      <c r="AD4" s="167"/>
      <c r="AE4" s="168"/>
    </row>
    <row r="5" spans="1:40" ht="12" customHeight="1" x14ac:dyDescent="0.25">
      <c r="A5" s="150"/>
      <c r="B5" s="169" t="s">
        <v>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70"/>
    </row>
    <row r="6" spans="1:40" ht="12" customHeight="1" x14ac:dyDescent="0.25">
      <c r="A6" s="150"/>
      <c r="B6" s="171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3"/>
    </row>
    <row r="7" spans="1:40" ht="12" customHeight="1" x14ac:dyDescent="0.25">
      <c r="A7" s="8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6"/>
    </row>
    <row r="8" spans="1:40" ht="12" customHeight="1" x14ac:dyDescent="0.25">
      <c r="A8" s="8"/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9"/>
    </row>
    <row r="9" spans="1:40" ht="15" customHeight="1" x14ac:dyDescent="0.25">
      <c r="A9" s="144" t="s">
        <v>3</v>
      </c>
      <c r="B9" s="147" t="s">
        <v>4</v>
      </c>
      <c r="C9" s="148" t="s">
        <v>5</v>
      </c>
      <c r="D9" s="148" t="s">
        <v>34</v>
      </c>
      <c r="E9" s="148"/>
      <c r="F9" s="148"/>
      <c r="G9" s="148"/>
      <c r="H9" s="148"/>
      <c r="I9" s="148" t="s">
        <v>35</v>
      </c>
      <c r="J9" s="148"/>
      <c r="K9" s="148"/>
      <c r="L9" s="148"/>
      <c r="M9" s="148"/>
      <c r="N9" s="148" t="s">
        <v>36</v>
      </c>
      <c r="O9" s="148"/>
      <c r="P9" s="148"/>
      <c r="Q9" s="148"/>
      <c r="R9" s="148"/>
      <c r="S9" s="160" t="s">
        <v>37</v>
      </c>
      <c r="T9" s="160"/>
      <c r="U9" s="161"/>
      <c r="V9" s="161"/>
      <c r="W9" s="162"/>
      <c r="X9" s="187" t="s">
        <v>10</v>
      </c>
      <c r="Y9" s="188"/>
      <c r="Z9" s="182" t="s">
        <v>11</v>
      </c>
      <c r="AA9" s="183"/>
      <c r="AB9" s="186" t="s">
        <v>12</v>
      </c>
      <c r="AC9" s="162"/>
      <c r="AD9" s="115"/>
    </row>
    <row r="10" spans="1:40" ht="15" customHeight="1" x14ac:dyDescent="0.25">
      <c r="A10" s="145"/>
      <c r="B10" s="147"/>
      <c r="C10" s="148"/>
      <c r="D10" s="191" t="s">
        <v>38</v>
      </c>
      <c r="E10" s="192"/>
      <c r="F10" s="193"/>
      <c r="G10" s="154" t="s">
        <v>39</v>
      </c>
      <c r="H10" s="157" t="s">
        <v>40</v>
      </c>
      <c r="I10" s="187" t="s">
        <v>38</v>
      </c>
      <c r="J10" s="200"/>
      <c r="K10" s="200"/>
      <c r="L10" s="200"/>
      <c r="M10" s="188"/>
      <c r="N10" s="163" t="s">
        <v>38</v>
      </c>
      <c r="O10" s="164"/>
      <c r="P10" s="165"/>
      <c r="Q10" s="154" t="s">
        <v>39</v>
      </c>
      <c r="R10" s="157" t="s">
        <v>40</v>
      </c>
      <c r="S10" s="194" t="s">
        <v>38</v>
      </c>
      <c r="T10" s="195"/>
      <c r="U10" s="196"/>
      <c r="V10" s="154" t="s">
        <v>39</v>
      </c>
      <c r="W10" s="157" t="s">
        <v>40</v>
      </c>
      <c r="X10" s="189"/>
      <c r="Y10" s="190"/>
      <c r="Z10" s="184"/>
      <c r="AA10" s="185"/>
      <c r="AB10" s="154" t="s">
        <v>16</v>
      </c>
      <c r="AC10" s="154" t="s">
        <v>17</v>
      </c>
      <c r="AD10" s="116"/>
    </row>
    <row r="11" spans="1:40" ht="10.5" customHeight="1" x14ac:dyDescent="0.25">
      <c r="A11" s="145"/>
      <c r="B11" s="147"/>
      <c r="C11" s="148"/>
      <c r="D11" s="103"/>
      <c r="E11" s="103"/>
      <c r="F11" s="103"/>
      <c r="G11" s="155"/>
      <c r="H11" s="158"/>
      <c r="I11" s="109"/>
      <c r="J11" s="109"/>
      <c r="K11" s="109"/>
      <c r="L11" s="104"/>
      <c r="M11" s="106"/>
      <c r="N11" s="197"/>
      <c r="O11" s="198"/>
      <c r="P11" s="199"/>
      <c r="Q11" s="155"/>
      <c r="R11" s="158"/>
      <c r="S11" s="60"/>
      <c r="T11" s="84"/>
      <c r="U11" s="33"/>
      <c r="V11" s="155"/>
      <c r="W11" s="158"/>
      <c r="X11" s="180" t="s">
        <v>18</v>
      </c>
      <c r="Y11" s="180" t="s">
        <v>19</v>
      </c>
      <c r="Z11" s="180" t="s">
        <v>18</v>
      </c>
      <c r="AA11" s="180" t="s">
        <v>19</v>
      </c>
      <c r="AB11" s="155"/>
      <c r="AC11" s="155"/>
      <c r="AD11" s="116"/>
    </row>
    <row r="12" spans="1:40" ht="10.5" customHeight="1" x14ac:dyDescent="0.25">
      <c r="A12" s="146"/>
      <c r="B12" s="147"/>
      <c r="C12" s="148"/>
      <c r="D12" s="88" t="s">
        <v>47</v>
      </c>
      <c r="E12" s="95" t="s">
        <v>49</v>
      </c>
      <c r="F12" s="95" t="s">
        <v>50</v>
      </c>
      <c r="G12" s="156"/>
      <c r="H12" s="159"/>
      <c r="I12" s="87" t="s">
        <v>51</v>
      </c>
      <c r="J12" s="94" t="s">
        <v>52</v>
      </c>
      <c r="K12" s="87"/>
      <c r="L12" s="105"/>
      <c r="M12" s="93"/>
      <c r="N12" s="93" t="s">
        <v>75</v>
      </c>
      <c r="O12" s="98"/>
      <c r="P12" s="93"/>
      <c r="Q12" s="156"/>
      <c r="R12" s="159"/>
      <c r="S12" s="88" t="s">
        <v>14</v>
      </c>
      <c r="T12" s="88"/>
      <c r="U12" s="112" t="s">
        <v>48</v>
      </c>
      <c r="V12" s="156"/>
      <c r="W12" s="159"/>
      <c r="X12" s="181"/>
      <c r="Y12" s="181"/>
      <c r="Z12" s="181"/>
      <c r="AA12" s="181"/>
      <c r="AB12" s="156"/>
      <c r="AC12" s="156"/>
      <c r="AD12" s="113"/>
      <c r="AE12" s="55">
        <v>1</v>
      </c>
      <c r="AF12" s="55">
        <v>2</v>
      </c>
      <c r="AG12" s="55">
        <v>3</v>
      </c>
      <c r="AH12" s="55" t="s">
        <v>46</v>
      </c>
      <c r="AI12" s="55" t="s">
        <v>33</v>
      </c>
      <c r="AK12" s="31"/>
      <c r="AL12" s="91"/>
      <c r="AM12" s="91"/>
      <c r="AN12" s="91"/>
    </row>
    <row r="13" spans="1:40" ht="10.5" customHeight="1" x14ac:dyDescent="0.25">
      <c r="A13" s="94">
        <v>1</v>
      </c>
      <c r="B13" s="122">
        <v>4322</v>
      </c>
      <c r="C13" s="123" t="s">
        <v>55</v>
      </c>
      <c r="D13" s="36">
        <v>4.2</v>
      </c>
      <c r="E13" s="36">
        <v>4</v>
      </c>
      <c r="F13" s="36">
        <v>4</v>
      </c>
      <c r="G13" s="36"/>
      <c r="H13" s="36">
        <f>(D13+E13)/2</f>
        <v>4.0999999999999996</v>
      </c>
      <c r="I13" s="36">
        <v>3</v>
      </c>
      <c r="J13" s="129">
        <v>2</v>
      </c>
      <c r="K13" s="36"/>
      <c r="L13" s="36"/>
      <c r="M13" s="36"/>
      <c r="N13" s="36">
        <v>2</v>
      </c>
      <c r="O13" s="36"/>
      <c r="P13" s="36"/>
      <c r="Q13" s="107"/>
      <c r="R13" s="107">
        <f>(J13+I13+F13)/3</f>
        <v>3</v>
      </c>
      <c r="S13" s="36">
        <v>4</v>
      </c>
      <c r="T13" s="36"/>
      <c r="U13" s="36">
        <v>5</v>
      </c>
      <c r="V13" s="119"/>
      <c r="W13" s="107">
        <f>(U13+S13+N13)/3</f>
        <v>3.6666666666666665</v>
      </c>
      <c r="X13" s="128">
        <f>(W13+R13+H13)/3</f>
        <v>3.5888888888888886</v>
      </c>
      <c r="Y13" s="107">
        <f>(X13*80)/100</f>
        <v>2.8711111111111109</v>
      </c>
      <c r="Z13" s="107">
        <v>2.8</v>
      </c>
      <c r="AA13" s="107">
        <f>(Z13*20)/100</f>
        <v>0.56000000000000005</v>
      </c>
      <c r="AB13" s="127">
        <f>AA13+Y13</f>
        <v>3.431111111111111</v>
      </c>
      <c r="AC13" s="120"/>
      <c r="AD13" s="123" t="s">
        <v>55</v>
      </c>
      <c r="AE13" s="121" t="s">
        <v>77</v>
      </c>
      <c r="AF13" s="121" t="s">
        <v>91</v>
      </c>
      <c r="AG13" s="121" t="s">
        <v>89</v>
      </c>
      <c r="AH13" s="89" t="s">
        <v>85</v>
      </c>
      <c r="AI13" s="56" t="s">
        <v>53</v>
      </c>
      <c r="AK13" s="92"/>
      <c r="AL13" s="91"/>
      <c r="AM13" s="91"/>
      <c r="AN13" s="62"/>
    </row>
    <row r="14" spans="1:40" ht="12" customHeight="1" x14ac:dyDescent="0.25">
      <c r="A14" s="124">
        <f>A13+1</f>
        <v>2</v>
      </c>
      <c r="B14" s="122">
        <v>5119</v>
      </c>
      <c r="C14" s="123" t="s">
        <v>56</v>
      </c>
      <c r="D14" s="36">
        <v>4</v>
      </c>
      <c r="E14" s="36">
        <v>3.2</v>
      </c>
      <c r="F14" s="36">
        <v>4</v>
      </c>
      <c r="G14" s="36"/>
      <c r="H14" s="36">
        <f t="shared" ref="H14:H31" si="0">(D14+E14)/2</f>
        <v>3.6</v>
      </c>
      <c r="I14" s="36">
        <v>3.5</v>
      </c>
      <c r="J14" s="36">
        <v>3.5</v>
      </c>
      <c r="K14" s="36"/>
      <c r="L14" s="36"/>
      <c r="M14" s="36"/>
      <c r="N14" s="126">
        <v>2</v>
      </c>
      <c r="O14" s="36"/>
      <c r="P14" s="36"/>
      <c r="Q14" s="36"/>
      <c r="R14" s="107">
        <f t="shared" ref="R14:R31" si="1">(J14+I14+F14)/3</f>
        <v>3.6666666666666665</v>
      </c>
      <c r="S14" s="36">
        <v>4</v>
      </c>
      <c r="T14" s="36"/>
      <c r="U14" s="36">
        <v>3</v>
      </c>
      <c r="V14" s="108"/>
      <c r="W14" s="107">
        <f t="shared" ref="W14:W31" si="2">(U14+S14+N14)/3</f>
        <v>3</v>
      </c>
      <c r="X14" s="128">
        <f t="shared" ref="X14:X31" si="3">(W14+R14+H14)/3</f>
        <v>3.4222222222222221</v>
      </c>
      <c r="Y14" s="107">
        <f t="shared" ref="Y14:Y31" si="4">(X14*80)/100</f>
        <v>2.7377777777777776</v>
      </c>
      <c r="Z14" s="107">
        <v>2.8</v>
      </c>
      <c r="AA14" s="107">
        <f t="shared" ref="AA14:AA31" si="5">(Z14*20)/100</f>
        <v>0.56000000000000005</v>
      </c>
      <c r="AB14" s="127">
        <f t="shared" ref="AB14:AB31" si="6">AA14+Y14</f>
        <v>3.2977777777777777</v>
      </c>
      <c r="AC14" s="120"/>
      <c r="AD14" s="123" t="s">
        <v>56</v>
      </c>
      <c r="AE14" s="121" t="s">
        <v>78</v>
      </c>
      <c r="AF14" s="121" t="s">
        <v>89</v>
      </c>
      <c r="AG14" s="121" t="s">
        <v>91</v>
      </c>
      <c r="AH14" s="89" t="s">
        <v>85</v>
      </c>
      <c r="AI14" s="56" t="s">
        <v>76</v>
      </c>
      <c r="AK14" s="90"/>
      <c r="AL14" s="62"/>
      <c r="AM14" s="91"/>
      <c r="AN14" s="62"/>
    </row>
    <row r="15" spans="1:40" ht="12" customHeight="1" x14ac:dyDescent="0.25">
      <c r="A15" s="124">
        <f t="shared" ref="A15:A31" si="7">A14+1</f>
        <v>3</v>
      </c>
      <c r="B15" s="122">
        <v>1092</v>
      </c>
      <c r="C15" s="123" t="s">
        <v>57</v>
      </c>
      <c r="D15" s="36">
        <v>4.5</v>
      </c>
      <c r="E15" s="36">
        <v>3</v>
      </c>
      <c r="F15" s="36">
        <v>4.2</v>
      </c>
      <c r="G15" s="36"/>
      <c r="H15" s="36">
        <f t="shared" si="0"/>
        <v>3.75</v>
      </c>
      <c r="I15" s="36">
        <v>3.6</v>
      </c>
      <c r="J15" s="36">
        <v>3.5</v>
      </c>
      <c r="K15" s="36"/>
      <c r="L15" s="36"/>
      <c r="M15" s="36"/>
      <c r="N15" s="36">
        <v>3</v>
      </c>
      <c r="O15" s="36"/>
      <c r="P15" s="36"/>
      <c r="Q15" s="36"/>
      <c r="R15" s="107">
        <f t="shared" si="1"/>
        <v>3.7666666666666671</v>
      </c>
      <c r="S15" s="36">
        <v>4</v>
      </c>
      <c r="T15" s="36"/>
      <c r="U15" s="36">
        <v>3</v>
      </c>
      <c r="V15" s="108"/>
      <c r="W15" s="107">
        <f t="shared" si="2"/>
        <v>3.3333333333333335</v>
      </c>
      <c r="X15" s="128">
        <f t="shared" si="3"/>
        <v>3.6166666666666671</v>
      </c>
      <c r="Y15" s="107">
        <f t="shared" si="4"/>
        <v>2.8933333333333335</v>
      </c>
      <c r="Z15" s="107">
        <v>3.3</v>
      </c>
      <c r="AA15" s="107">
        <f t="shared" si="5"/>
        <v>0.66</v>
      </c>
      <c r="AB15" s="127">
        <f t="shared" si="6"/>
        <v>3.5533333333333337</v>
      </c>
      <c r="AC15" s="20"/>
      <c r="AD15" s="123" t="s">
        <v>57</v>
      </c>
      <c r="AE15" s="121" t="s">
        <v>79</v>
      </c>
      <c r="AF15" s="121" t="s">
        <v>79</v>
      </c>
      <c r="AG15" s="121" t="s">
        <v>92</v>
      </c>
      <c r="AH15" s="89" t="s">
        <v>92</v>
      </c>
      <c r="AI15" s="56" t="s">
        <v>76</v>
      </c>
      <c r="AK15" s="90"/>
      <c r="AL15" s="62"/>
      <c r="AM15" s="91"/>
      <c r="AN15" s="62"/>
    </row>
    <row r="16" spans="1:40" ht="12" customHeight="1" x14ac:dyDescent="0.25">
      <c r="A16" s="124">
        <f t="shared" si="7"/>
        <v>4</v>
      </c>
      <c r="B16" s="122">
        <v>7431</v>
      </c>
      <c r="C16" s="123" t="s">
        <v>58</v>
      </c>
      <c r="D16" s="36">
        <v>5</v>
      </c>
      <c r="E16" s="36">
        <v>5</v>
      </c>
      <c r="F16" s="36">
        <v>5</v>
      </c>
      <c r="G16" s="36"/>
      <c r="H16" s="36">
        <f t="shared" si="0"/>
        <v>5</v>
      </c>
      <c r="I16" s="36">
        <v>3.5</v>
      </c>
      <c r="J16" s="36">
        <v>3.5</v>
      </c>
      <c r="K16" s="36"/>
      <c r="L16" s="36"/>
      <c r="M16" s="36"/>
      <c r="N16" s="36">
        <v>3</v>
      </c>
      <c r="O16" s="36"/>
      <c r="P16" s="36"/>
      <c r="Q16" s="36"/>
      <c r="R16" s="107">
        <f t="shared" si="1"/>
        <v>4</v>
      </c>
      <c r="S16" s="36">
        <v>4.5</v>
      </c>
      <c r="T16" s="36"/>
      <c r="U16" s="36">
        <v>5</v>
      </c>
      <c r="V16" s="108"/>
      <c r="W16" s="107">
        <f t="shared" si="2"/>
        <v>4.166666666666667</v>
      </c>
      <c r="X16" s="128">
        <f t="shared" si="3"/>
        <v>4.3888888888888893</v>
      </c>
      <c r="Y16" s="107">
        <f t="shared" si="4"/>
        <v>3.5111111111111115</v>
      </c>
      <c r="Z16" s="107">
        <v>2.8</v>
      </c>
      <c r="AA16" s="107">
        <f t="shared" si="5"/>
        <v>0.56000000000000005</v>
      </c>
      <c r="AB16" s="127">
        <f t="shared" si="6"/>
        <v>4.0711111111111116</v>
      </c>
      <c r="AC16" s="20"/>
      <c r="AD16" s="123" t="s">
        <v>58</v>
      </c>
      <c r="AE16" s="121" t="s">
        <v>53</v>
      </c>
      <c r="AF16" s="121" t="s">
        <v>90</v>
      </c>
      <c r="AG16" s="121" t="s">
        <v>87</v>
      </c>
      <c r="AH16" s="89" t="s">
        <v>85</v>
      </c>
      <c r="AI16" s="56" t="s">
        <v>76</v>
      </c>
      <c r="AK16" s="90"/>
      <c r="AL16" s="62"/>
      <c r="AM16" s="91"/>
      <c r="AN16" s="62"/>
    </row>
    <row r="17" spans="1:40" ht="12" customHeight="1" x14ac:dyDescent="0.25">
      <c r="A17" s="124">
        <f t="shared" si="7"/>
        <v>5</v>
      </c>
      <c r="B17" s="122">
        <v>3912</v>
      </c>
      <c r="C17" s="123" t="s">
        <v>59</v>
      </c>
      <c r="D17" s="36">
        <v>4.5999999999999996</v>
      </c>
      <c r="E17" s="36">
        <v>5</v>
      </c>
      <c r="F17" s="36">
        <v>4.5999999999999996</v>
      </c>
      <c r="G17" s="36"/>
      <c r="H17" s="36">
        <f t="shared" si="0"/>
        <v>4.8</v>
      </c>
      <c r="I17" s="36">
        <v>3.5</v>
      </c>
      <c r="J17" s="36">
        <v>3.8</v>
      </c>
      <c r="K17" s="36"/>
      <c r="L17" s="36"/>
      <c r="M17" s="36"/>
      <c r="N17" s="36">
        <v>5</v>
      </c>
      <c r="O17" s="36"/>
      <c r="P17" s="36"/>
      <c r="Q17" s="36"/>
      <c r="R17" s="107">
        <f t="shared" si="1"/>
        <v>3.9666666666666663</v>
      </c>
      <c r="S17" s="36">
        <v>4.5</v>
      </c>
      <c r="T17" s="36"/>
      <c r="U17" s="36">
        <v>5</v>
      </c>
      <c r="V17" s="108"/>
      <c r="W17" s="107">
        <f t="shared" si="2"/>
        <v>4.833333333333333</v>
      </c>
      <c r="X17" s="128">
        <f t="shared" si="3"/>
        <v>4.5333333333333323</v>
      </c>
      <c r="Y17" s="107">
        <f t="shared" si="4"/>
        <v>3.6266666666666656</v>
      </c>
      <c r="Z17" s="107">
        <v>2.2999999999999998</v>
      </c>
      <c r="AA17" s="107">
        <f t="shared" si="5"/>
        <v>0.46</v>
      </c>
      <c r="AB17" s="127">
        <f t="shared" si="6"/>
        <v>4.086666666666666</v>
      </c>
      <c r="AC17" s="20"/>
      <c r="AD17" s="123" t="s">
        <v>59</v>
      </c>
      <c r="AE17" s="121" t="s">
        <v>80</v>
      </c>
      <c r="AF17" s="121" t="s">
        <v>90</v>
      </c>
      <c r="AG17" s="121" t="s">
        <v>80</v>
      </c>
      <c r="AH17" s="89" t="s">
        <v>94</v>
      </c>
      <c r="AI17" s="56" t="s">
        <v>53</v>
      </c>
      <c r="AK17" s="90"/>
      <c r="AL17" s="62"/>
      <c r="AM17" s="91"/>
      <c r="AN17" s="62"/>
    </row>
    <row r="18" spans="1:40" ht="12" customHeight="1" x14ac:dyDescent="0.25">
      <c r="A18" s="124">
        <f t="shared" si="7"/>
        <v>6</v>
      </c>
      <c r="B18" s="122">
        <v>7439</v>
      </c>
      <c r="C18" s="123" t="s">
        <v>60</v>
      </c>
      <c r="D18" s="36">
        <v>4</v>
      </c>
      <c r="E18" s="36">
        <v>3.5</v>
      </c>
      <c r="F18" s="36">
        <v>4</v>
      </c>
      <c r="G18" s="36"/>
      <c r="H18" s="36">
        <f t="shared" si="0"/>
        <v>3.75</v>
      </c>
      <c r="I18" s="36">
        <v>3.5</v>
      </c>
      <c r="J18" s="129">
        <v>2</v>
      </c>
      <c r="K18" s="36"/>
      <c r="L18" s="36"/>
      <c r="M18" s="36"/>
      <c r="N18" s="126">
        <v>2</v>
      </c>
      <c r="O18" s="36"/>
      <c r="P18" s="36"/>
      <c r="Q18" s="36"/>
      <c r="R18" s="107">
        <f t="shared" si="1"/>
        <v>3.1666666666666665</v>
      </c>
      <c r="S18" s="36">
        <v>4</v>
      </c>
      <c r="T18" s="36"/>
      <c r="U18" s="36">
        <v>5</v>
      </c>
      <c r="V18" s="108"/>
      <c r="W18" s="107">
        <f t="shared" si="2"/>
        <v>3.6666666666666665</v>
      </c>
      <c r="X18" s="128">
        <f t="shared" si="3"/>
        <v>3.5277777777777772</v>
      </c>
      <c r="Y18" s="107">
        <f t="shared" si="4"/>
        <v>2.8222222222222215</v>
      </c>
      <c r="Z18" s="107">
        <v>2.8</v>
      </c>
      <c r="AA18" s="107">
        <f t="shared" si="5"/>
        <v>0.56000000000000005</v>
      </c>
      <c r="AB18" s="127">
        <f t="shared" si="6"/>
        <v>3.3822222222222216</v>
      </c>
      <c r="AC18" s="20"/>
      <c r="AD18" s="123" t="s">
        <v>60</v>
      </c>
      <c r="AE18" s="121" t="s">
        <v>79</v>
      </c>
      <c r="AF18" s="121" t="s">
        <v>86</v>
      </c>
      <c r="AG18" s="121" t="s">
        <v>89</v>
      </c>
      <c r="AH18" s="89" t="s">
        <v>85</v>
      </c>
      <c r="AI18" s="56" t="s">
        <v>53</v>
      </c>
      <c r="AK18" s="90"/>
      <c r="AL18" s="62"/>
      <c r="AM18" s="91"/>
      <c r="AN18" s="62"/>
    </row>
    <row r="19" spans="1:40" ht="12" customHeight="1" x14ac:dyDescent="0.25">
      <c r="A19" s="124">
        <f t="shared" si="7"/>
        <v>7</v>
      </c>
      <c r="B19" s="122">
        <v>4279</v>
      </c>
      <c r="C19" s="123" t="s">
        <v>61</v>
      </c>
      <c r="D19" s="36">
        <v>4.5</v>
      </c>
      <c r="E19" s="36">
        <v>4.5</v>
      </c>
      <c r="F19" s="36">
        <v>4.2</v>
      </c>
      <c r="G19" s="36"/>
      <c r="H19" s="36">
        <f t="shared" si="0"/>
        <v>4.5</v>
      </c>
      <c r="I19" s="36">
        <v>4</v>
      </c>
      <c r="J19" s="36">
        <v>3.5</v>
      </c>
      <c r="K19" s="36"/>
      <c r="L19" s="36"/>
      <c r="M19" s="36"/>
      <c r="N19" s="36">
        <v>5</v>
      </c>
      <c r="O19" s="36"/>
      <c r="P19" s="36"/>
      <c r="Q19" s="36"/>
      <c r="R19" s="107">
        <f t="shared" si="1"/>
        <v>3.9</v>
      </c>
      <c r="S19" s="36">
        <v>4.5</v>
      </c>
      <c r="T19" s="36"/>
      <c r="U19" s="36">
        <v>5</v>
      </c>
      <c r="V19" s="108"/>
      <c r="W19" s="107">
        <f t="shared" si="2"/>
        <v>4.833333333333333</v>
      </c>
      <c r="X19" s="128">
        <f t="shared" si="3"/>
        <v>4.4111111111111105</v>
      </c>
      <c r="Y19" s="107">
        <f t="shared" si="4"/>
        <v>3.5288888888888885</v>
      </c>
      <c r="Z19" s="107">
        <v>3.5</v>
      </c>
      <c r="AA19" s="107">
        <f t="shared" si="5"/>
        <v>0.7</v>
      </c>
      <c r="AB19" s="127">
        <f t="shared" si="6"/>
        <v>4.2288888888888883</v>
      </c>
      <c r="AC19" s="17"/>
      <c r="AD19" s="123" t="s">
        <v>61</v>
      </c>
      <c r="AE19" s="121" t="s">
        <v>76</v>
      </c>
      <c r="AF19" s="121" t="s">
        <v>84</v>
      </c>
      <c r="AG19" s="121" t="s">
        <v>80</v>
      </c>
      <c r="AH19" s="89" t="s">
        <v>82</v>
      </c>
      <c r="AI19" s="56" t="s">
        <v>76</v>
      </c>
      <c r="AK19" s="90"/>
      <c r="AL19" s="62"/>
      <c r="AM19" s="91"/>
      <c r="AN19" s="62"/>
    </row>
    <row r="20" spans="1:40" ht="12" customHeight="1" x14ac:dyDescent="0.25">
      <c r="A20" s="124">
        <f t="shared" si="7"/>
        <v>8</v>
      </c>
      <c r="B20" s="122">
        <v>7463</v>
      </c>
      <c r="C20" s="123" t="s">
        <v>62</v>
      </c>
      <c r="D20" s="36">
        <v>4</v>
      </c>
      <c r="E20" s="36">
        <v>5</v>
      </c>
      <c r="F20" s="36">
        <v>3.5</v>
      </c>
      <c r="G20" s="36"/>
      <c r="H20" s="36">
        <f t="shared" si="0"/>
        <v>4.5</v>
      </c>
      <c r="I20" s="36">
        <v>3.5</v>
      </c>
      <c r="J20" s="36">
        <v>4</v>
      </c>
      <c r="K20" s="36"/>
      <c r="L20" s="36"/>
      <c r="M20" s="36"/>
      <c r="N20" s="36">
        <v>4</v>
      </c>
      <c r="O20" s="36"/>
      <c r="P20" s="36"/>
      <c r="Q20" s="36"/>
      <c r="R20" s="107">
        <f t="shared" si="1"/>
        <v>3.6666666666666665</v>
      </c>
      <c r="S20" s="36">
        <v>4</v>
      </c>
      <c r="T20" s="58"/>
      <c r="U20" s="36">
        <v>5</v>
      </c>
      <c r="V20" s="108"/>
      <c r="W20" s="107">
        <f t="shared" si="2"/>
        <v>4.333333333333333</v>
      </c>
      <c r="X20" s="128">
        <f t="shared" si="3"/>
        <v>4.166666666666667</v>
      </c>
      <c r="Y20" s="107">
        <f t="shared" si="4"/>
        <v>3.3333333333333339</v>
      </c>
      <c r="Z20" s="107">
        <v>3</v>
      </c>
      <c r="AA20" s="107">
        <f t="shared" si="5"/>
        <v>0.6</v>
      </c>
      <c r="AB20" s="127">
        <f t="shared" si="6"/>
        <v>3.933333333333334</v>
      </c>
      <c r="AC20" s="20"/>
      <c r="AD20" s="123" t="s">
        <v>62</v>
      </c>
      <c r="AE20" s="121" t="s">
        <v>76</v>
      </c>
      <c r="AF20" s="121" t="s">
        <v>89</v>
      </c>
      <c r="AG20" s="121" t="s">
        <v>81</v>
      </c>
      <c r="AH20" s="89" t="s">
        <v>91</v>
      </c>
      <c r="AI20" s="56" t="s">
        <v>53</v>
      </c>
      <c r="AK20" s="90"/>
      <c r="AL20" s="62"/>
      <c r="AM20" s="91"/>
      <c r="AN20" s="62"/>
    </row>
    <row r="21" spans="1:40" ht="12" customHeight="1" x14ac:dyDescent="0.25">
      <c r="A21" s="124">
        <f t="shared" si="7"/>
        <v>9</v>
      </c>
      <c r="B21" s="122">
        <v>7090</v>
      </c>
      <c r="C21" s="123" t="s">
        <v>63</v>
      </c>
      <c r="D21" s="36">
        <v>4.5</v>
      </c>
      <c r="E21" s="36">
        <v>4</v>
      </c>
      <c r="F21" s="36">
        <v>4</v>
      </c>
      <c r="G21" s="36"/>
      <c r="H21" s="36">
        <f t="shared" si="0"/>
        <v>4.25</v>
      </c>
      <c r="I21" s="36">
        <v>4</v>
      </c>
      <c r="J21" s="36">
        <v>3.5</v>
      </c>
      <c r="K21" s="36"/>
      <c r="L21" s="36"/>
      <c r="M21" s="36"/>
      <c r="N21" s="36">
        <v>3</v>
      </c>
      <c r="O21" s="36"/>
      <c r="P21" s="36"/>
      <c r="Q21" s="36"/>
      <c r="R21" s="107">
        <f t="shared" si="1"/>
        <v>3.8333333333333335</v>
      </c>
      <c r="S21" s="36">
        <v>4</v>
      </c>
      <c r="T21" s="36"/>
      <c r="U21" s="36">
        <v>5</v>
      </c>
      <c r="V21" s="108"/>
      <c r="W21" s="107">
        <f t="shared" si="2"/>
        <v>4</v>
      </c>
      <c r="X21" s="128">
        <f t="shared" si="3"/>
        <v>4.0277777777777777</v>
      </c>
      <c r="Y21" s="107">
        <f t="shared" si="4"/>
        <v>3.2222222222222223</v>
      </c>
      <c r="Z21" s="107">
        <v>2</v>
      </c>
      <c r="AA21" s="107">
        <f t="shared" si="5"/>
        <v>0.4</v>
      </c>
      <c r="AB21" s="127">
        <f t="shared" si="6"/>
        <v>3.6222222222222222</v>
      </c>
      <c r="AC21" s="20"/>
      <c r="AD21" s="123" t="s">
        <v>63</v>
      </c>
      <c r="AE21" s="121" t="s">
        <v>81</v>
      </c>
      <c r="AF21" s="121" t="s">
        <v>79</v>
      </c>
      <c r="AG21" s="121" t="s">
        <v>90</v>
      </c>
      <c r="AH21" s="89" t="s">
        <v>93</v>
      </c>
      <c r="AI21" s="56" t="s">
        <v>76</v>
      </c>
      <c r="AK21" s="90"/>
      <c r="AL21" s="62"/>
      <c r="AM21" s="91"/>
      <c r="AN21" s="62"/>
    </row>
    <row r="22" spans="1:40" ht="12" customHeight="1" x14ac:dyDescent="0.25">
      <c r="A22" s="124">
        <f t="shared" si="7"/>
        <v>10</v>
      </c>
      <c r="B22" s="122">
        <v>7479</v>
      </c>
      <c r="C22" s="123" t="s">
        <v>64</v>
      </c>
      <c r="D22" s="36">
        <v>5</v>
      </c>
      <c r="E22" s="36">
        <v>5</v>
      </c>
      <c r="F22" s="36">
        <v>3.2</v>
      </c>
      <c r="G22" s="36"/>
      <c r="H22" s="36">
        <f t="shared" si="0"/>
        <v>5</v>
      </c>
      <c r="I22" s="36">
        <v>3</v>
      </c>
      <c r="J22" s="36">
        <v>3</v>
      </c>
      <c r="K22" s="36"/>
      <c r="L22" s="36"/>
      <c r="M22" s="36"/>
      <c r="N22" s="126">
        <v>2</v>
      </c>
      <c r="O22" s="36"/>
      <c r="P22" s="36"/>
      <c r="Q22" s="36"/>
      <c r="R22" s="107">
        <f t="shared" si="1"/>
        <v>3.0666666666666664</v>
      </c>
      <c r="S22" s="36">
        <v>5</v>
      </c>
      <c r="T22" s="36"/>
      <c r="U22" s="36">
        <v>5</v>
      </c>
      <c r="V22" s="108"/>
      <c r="W22" s="107">
        <f t="shared" si="2"/>
        <v>4</v>
      </c>
      <c r="X22" s="128">
        <f t="shared" si="3"/>
        <v>4.0222222222222221</v>
      </c>
      <c r="Y22" s="107">
        <f t="shared" si="4"/>
        <v>3.2177777777777776</v>
      </c>
      <c r="Z22" s="107">
        <v>3</v>
      </c>
      <c r="AA22" s="107">
        <f t="shared" si="5"/>
        <v>0.6</v>
      </c>
      <c r="AB22" s="127">
        <f t="shared" si="6"/>
        <v>3.8177777777777777</v>
      </c>
      <c r="AC22" s="20"/>
      <c r="AD22" s="123" t="s">
        <v>64</v>
      </c>
      <c r="AE22" s="121" t="s">
        <v>53</v>
      </c>
      <c r="AF22" s="121" t="s">
        <v>88</v>
      </c>
      <c r="AG22" s="121" t="s">
        <v>90</v>
      </c>
      <c r="AH22" s="89" t="s">
        <v>91</v>
      </c>
      <c r="AI22" s="56" t="s">
        <v>53</v>
      </c>
      <c r="AK22" s="90"/>
      <c r="AL22" s="62"/>
      <c r="AM22" s="91"/>
      <c r="AN22" s="62"/>
    </row>
    <row r="23" spans="1:40" ht="12" customHeight="1" x14ac:dyDescent="0.25">
      <c r="A23" s="124">
        <f t="shared" si="7"/>
        <v>11</v>
      </c>
      <c r="B23" s="122">
        <v>1079</v>
      </c>
      <c r="C23" s="123" t="s">
        <v>65</v>
      </c>
      <c r="D23" s="36">
        <v>4.5</v>
      </c>
      <c r="E23" s="36">
        <v>5</v>
      </c>
      <c r="F23" s="36">
        <v>5</v>
      </c>
      <c r="G23" s="36"/>
      <c r="H23" s="36">
        <f t="shared" si="0"/>
        <v>4.75</v>
      </c>
      <c r="I23" s="36">
        <v>5</v>
      </c>
      <c r="J23" s="36">
        <v>5</v>
      </c>
      <c r="K23" s="36"/>
      <c r="L23" s="36"/>
      <c r="M23" s="36"/>
      <c r="N23" s="126">
        <v>2</v>
      </c>
      <c r="O23" s="36"/>
      <c r="P23" s="36"/>
      <c r="Q23" s="36"/>
      <c r="R23" s="107">
        <f t="shared" si="1"/>
        <v>5</v>
      </c>
      <c r="S23" s="36">
        <v>5</v>
      </c>
      <c r="T23" s="36"/>
      <c r="U23" s="36">
        <v>5</v>
      </c>
      <c r="V23" s="108"/>
      <c r="W23" s="107">
        <f t="shared" si="2"/>
        <v>4</v>
      </c>
      <c r="X23" s="128">
        <f t="shared" si="3"/>
        <v>4.583333333333333</v>
      </c>
      <c r="Y23" s="107">
        <f t="shared" si="4"/>
        <v>3.6666666666666661</v>
      </c>
      <c r="Z23" s="107">
        <v>3</v>
      </c>
      <c r="AA23" s="107">
        <f t="shared" si="5"/>
        <v>0.6</v>
      </c>
      <c r="AB23" s="127">
        <f t="shared" si="6"/>
        <v>4.2666666666666657</v>
      </c>
      <c r="AC23" s="20"/>
      <c r="AD23" s="123" t="s">
        <v>65</v>
      </c>
      <c r="AE23" s="121" t="s">
        <v>80</v>
      </c>
      <c r="AF23" s="121" t="s">
        <v>53</v>
      </c>
      <c r="AG23" s="121" t="s">
        <v>87</v>
      </c>
      <c r="AH23" s="89" t="s">
        <v>91</v>
      </c>
      <c r="AI23" s="56" t="s">
        <v>76</v>
      </c>
      <c r="AK23" s="90"/>
      <c r="AL23" s="62"/>
      <c r="AM23" s="91"/>
      <c r="AN23" s="62"/>
    </row>
    <row r="24" spans="1:40" ht="12" customHeight="1" x14ac:dyDescent="0.25">
      <c r="A24" s="124">
        <f t="shared" si="7"/>
        <v>12</v>
      </c>
      <c r="B24" s="125">
        <v>4313</v>
      </c>
      <c r="C24" s="123" t="s">
        <v>72</v>
      </c>
      <c r="D24" s="36">
        <v>5</v>
      </c>
      <c r="E24" s="36">
        <v>4.5</v>
      </c>
      <c r="F24" s="36">
        <v>4.2</v>
      </c>
      <c r="G24" s="36"/>
      <c r="H24" s="36">
        <f t="shared" si="0"/>
        <v>4.75</v>
      </c>
      <c r="I24" s="36">
        <v>4</v>
      </c>
      <c r="J24" s="36">
        <v>5</v>
      </c>
      <c r="K24" s="36"/>
      <c r="L24" s="36"/>
      <c r="M24" s="36"/>
      <c r="N24" s="36">
        <v>3</v>
      </c>
      <c r="O24" s="36"/>
      <c r="P24" s="36"/>
      <c r="Q24" s="36"/>
      <c r="R24" s="107">
        <f t="shared" si="1"/>
        <v>4.3999999999999995</v>
      </c>
      <c r="S24" s="36">
        <v>4.5</v>
      </c>
      <c r="T24" s="36"/>
      <c r="U24" s="36">
        <v>5</v>
      </c>
      <c r="V24" s="108"/>
      <c r="W24" s="107">
        <f t="shared" si="2"/>
        <v>4.166666666666667</v>
      </c>
      <c r="X24" s="128">
        <f t="shared" si="3"/>
        <v>4.4388888888888891</v>
      </c>
      <c r="Y24" s="107">
        <f t="shared" si="4"/>
        <v>3.5511111111111116</v>
      </c>
      <c r="Z24" s="107">
        <v>2</v>
      </c>
      <c r="AA24" s="107">
        <f t="shared" si="5"/>
        <v>0.4</v>
      </c>
      <c r="AB24" s="127">
        <f t="shared" si="6"/>
        <v>3.9511111111111115</v>
      </c>
      <c r="AC24" s="20"/>
      <c r="AD24" s="123" t="s">
        <v>72</v>
      </c>
      <c r="AE24" s="121" t="s">
        <v>80</v>
      </c>
      <c r="AF24" s="121" t="s">
        <v>95</v>
      </c>
      <c r="AG24" s="121" t="s">
        <v>87</v>
      </c>
      <c r="AH24" s="89" t="s">
        <v>93</v>
      </c>
      <c r="AI24" s="56" t="s">
        <v>53</v>
      </c>
      <c r="AK24" s="90"/>
      <c r="AL24" s="62"/>
      <c r="AM24" s="91"/>
      <c r="AN24" s="62"/>
    </row>
    <row r="25" spans="1:40" ht="12" customHeight="1" x14ac:dyDescent="0.25">
      <c r="A25" s="124">
        <f t="shared" si="7"/>
        <v>13</v>
      </c>
      <c r="B25" s="122">
        <v>7491</v>
      </c>
      <c r="C25" s="123" t="s">
        <v>66</v>
      </c>
      <c r="D25" s="36">
        <v>4.5</v>
      </c>
      <c r="E25" s="36">
        <v>4</v>
      </c>
      <c r="F25" s="36">
        <v>4</v>
      </c>
      <c r="G25" s="36"/>
      <c r="H25" s="36">
        <f t="shared" si="0"/>
        <v>4.25</v>
      </c>
      <c r="I25" s="36">
        <v>3.5</v>
      </c>
      <c r="J25" s="129">
        <v>2</v>
      </c>
      <c r="K25" s="36"/>
      <c r="L25" s="36"/>
      <c r="M25" s="36"/>
      <c r="N25" s="36">
        <v>3.2</v>
      </c>
      <c r="O25" s="36"/>
      <c r="P25" s="36"/>
      <c r="Q25" s="36"/>
      <c r="R25" s="107">
        <f t="shared" si="1"/>
        <v>3.1666666666666665</v>
      </c>
      <c r="S25" s="36">
        <v>3.5</v>
      </c>
      <c r="T25" s="58"/>
      <c r="U25" s="36">
        <v>5</v>
      </c>
      <c r="V25" s="108"/>
      <c r="W25" s="107">
        <f t="shared" si="2"/>
        <v>3.9</v>
      </c>
      <c r="X25" s="128">
        <f t="shared" si="3"/>
        <v>3.7722222222222221</v>
      </c>
      <c r="Y25" s="107">
        <f t="shared" si="4"/>
        <v>3.0177777777777779</v>
      </c>
      <c r="Z25" s="107">
        <v>3.3</v>
      </c>
      <c r="AA25" s="107">
        <f t="shared" si="5"/>
        <v>0.66</v>
      </c>
      <c r="AB25" s="127">
        <f t="shared" si="6"/>
        <v>3.677777777777778</v>
      </c>
      <c r="AC25" s="20"/>
      <c r="AD25" s="123" t="s">
        <v>66</v>
      </c>
      <c r="AE25" s="121" t="s">
        <v>81</v>
      </c>
      <c r="AF25" s="121" t="s">
        <v>86</v>
      </c>
      <c r="AG25" s="121" t="s">
        <v>84</v>
      </c>
      <c r="AH25" s="89" t="s">
        <v>92</v>
      </c>
      <c r="AI25" s="56" t="s">
        <v>53</v>
      </c>
      <c r="AK25" s="90"/>
      <c r="AL25" s="62"/>
      <c r="AM25" s="91"/>
      <c r="AN25" s="62"/>
    </row>
    <row r="26" spans="1:40" ht="12" customHeight="1" x14ac:dyDescent="0.25">
      <c r="A26" s="124">
        <f t="shared" si="7"/>
        <v>14</v>
      </c>
      <c r="B26" s="125">
        <v>1285</v>
      </c>
      <c r="C26" s="123" t="s">
        <v>73</v>
      </c>
      <c r="D26" s="36">
        <v>3.5</v>
      </c>
      <c r="E26" s="36">
        <v>4</v>
      </c>
      <c r="F26" s="36">
        <v>3.5</v>
      </c>
      <c r="G26" s="36"/>
      <c r="H26" s="36">
        <f t="shared" si="0"/>
        <v>3.75</v>
      </c>
      <c r="I26" s="36">
        <v>3</v>
      </c>
      <c r="J26" s="129">
        <v>2</v>
      </c>
      <c r="K26" s="36"/>
      <c r="L26" s="36"/>
      <c r="M26" s="36"/>
      <c r="N26" s="126">
        <v>2</v>
      </c>
      <c r="O26" s="36"/>
      <c r="P26" s="36"/>
      <c r="Q26" s="36"/>
      <c r="R26" s="107">
        <f t="shared" si="1"/>
        <v>2.8333333333333335</v>
      </c>
      <c r="S26" s="36">
        <v>4</v>
      </c>
      <c r="T26" s="58"/>
      <c r="U26" s="36">
        <v>3</v>
      </c>
      <c r="V26" s="108"/>
      <c r="W26" s="107">
        <f t="shared" si="2"/>
        <v>3</v>
      </c>
      <c r="X26" s="128">
        <f t="shared" si="3"/>
        <v>3.1944444444444446</v>
      </c>
      <c r="Y26" s="107">
        <f t="shared" si="4"/>
        <v>2.5555555555555558</v>
      </c>
      <c r="Z26" s="107">
        <v>3</v>
      </c>
      <c r="AA26" s="107">
        <f t="shared" si="5"/>
        <v>0.6</v>
      </c>
      <c r="AB26" s="127">
        <f t="shared" si="6"/>
        <v>3.1555555555555559</v>
      </c>
      <c r="AC26" s="20"/>
      <c r="AD26" s="123" t="s">
        <v>73</v>
      </c>
      <c r="AE26" s="121" t="s">
        <v>79</v>
      </c>
      <c r="AF26" s="121" t="s">
        <v>85</v>
      </c>
      <c r="AG26" s="121" t="s">
        <v>91</v>
      </c>
      <c r="AH26" s="89" t="s">
        <v>91</v>
      </c>
      <c r="AI26" s="56" t="s">
        <v>53</v>
      </c>
      <c r="AK26" s="90"/>
      <c r="AL26" s="62"/>
      <c r="AM26" s="91"/>
      <c r="AN26" s="62"/>
    </row>
    <row r="27" spans="1:40" ht="12" customHeight="1" x14ac:dyDescent="0.25">
      <c r="A27" s="124">
        <f t="shared" si="7"/>
        <v>15</v>
      </c>
      <c r="B27" s="122">
        <v>4234</v>
      </c>
      <c r="C27" s="123" t="s">
        <v>67</v>
      </c>
      <c r="D27" s="36">
        <v>4</v>
      </c>
      <c r="E27" s="36">
        <v>5</v>
      </c>
      <c r="F27" s="36">
        <v>5</v>
      </c>
      <c r="G27" s="36"/>
      <c r="H27" s="36">
        <f t="shared" si="0"/>
        <v>4.5</v>
      </c>
      <c r="I27" s="36">
        <v>4</v>
      </c>
      <c r="J27" s="36">
        <v>4</v>
      </c>
      <c r="K27" s="36"/>
      <c r="L27" s="36"/>
      <c r="M27" s="36"/>
      <c r="N27" s="36">
        <v>4</v>
      </c>
      <c r="O27" s="36"/>
      <c r="P27" s="36"/>
      <c r="Q27" s="36"/>
      <c r="R27" s="107">
        <f t="shared" si="1"/>
        <v>4.333333333333333</v>
      </c>
      <c r="S27" s="36">
        <v>4</v>
      </c>
      <c r="T27" s="58"/>
      <c r="U27" s="36">
        <v>4</v>
      </c>
      <c r="V27" s="108"/>
      <c r="W27" s="107">
        <f t="shared" si="2"/>
        <v>4</v>
      </c>
      <c r="X27" s="128">
        <f t="shared" si="3"/>
        <v>4.2777777777777777</v>
      </c>
      <c r="Y27" s="107">
        <f t="shared" si="4"/>
        <v>3.4222222222222225</v>
      </c>
      <c r="Z27" s="107">
        <v>3.3</v>
      </c>
      <c r="AA27" s="107">
        <f t="shared" si="5"/>
        <v>0.66</v>
      </c>
      <c r="AB27" s="127">
        <f t="shared" si="6"/>
        <v>4.0822222222222226</v>
      </c>
      <c r="AC27" s="20"/>
      <c r="AD27" s="123" t="s">
        <v>67</v>
      </c>
      <c r="AE27" s="121" t="s">
        <v>76</v>
      </c>
      <c r="AF27" s="121" t="s">
        <v>81</v>
      </c>
      <c r="AG27" s="121" t="s">
        <v>90</v>
      </c>
      <c r="AH27" s="89" t="s">
        <v>92</v>
      </c>
      <c r="AI27" s="56" t="s">
        <v>76</v>
      </c>
      <c r="AK27" s="90"/>
      <c r="AL27" s="62"/>
      <c r="AM27" s="91"/>
      <c r="AN27" s="62"/>
    </row>
    <row r="28" spans="1:40" ht="12" customHeight="1" x14ac:dyDescent="0.25">
      <c r="A28" s="124">
        <f t="shared" si="7"/>
        <v>16</v>
      </c>
      <c r="B28" s="122">
        <v>4660</v>
      </c>
      <c r="C28" s="123" t="s">
        <v>68</v>
      </c>
      <c r="D28" s="36">
        <v>3.5</v>
      </c>
      <c r="E28" s="36">
        <v>3.5</v>
      </c>
      <c r="F28" s="36">
        <v>3.7</v>
      </c>
      <c r="G28" s="36"/>
      <c r="H28" s="36">
        <f t="shared" si="0"/>
        <v>3.5</v>
      </c>
      <c r="I28" s="36">
        <v>3</v>
      </c>
      <c r="J28" s="36">
        <v>3.7</v>
      </c>
      <c r="K28" s="36"/>
      <c r="L28" s="36"/>
      <c r="M28" s="36"/>
      <c r="N28" s="36">
        <v>3</v>
      </c>
      <c r="O28" s="36"/>
      <c r="P28" s="36"/>
      <c r="Q28" s="17"/>
      <c r="R28" s="107">
        <f t="shared" si="1"/>
        <v>3.4666666666666668</v>
      </c>
      <c r="S28" s="36">
        <v>3.5</v>
      </c>
      <c r="T28" s="36"/>
      <c r="U28" s="36">
        <v>3</v>
      </c>
      <c r="V28" s="108"/>
      <c r="W28" s="107">
        <f t="shared" si="2"/>
        <v>3.1666666666666665</v>
      </c>
      <c r="X28" s="128">
        <f t="shared" si="3"/>
        <v>3.3777777777777778</v>
      </c>
      <c r="Y28" s="107">
        <f t="shared" si="4"/>
        <v>2.7022222222222223</v>
      </c>
      <c r="Z28" s="107">
        <v>3</v>
      </c>
      <c r="AA28" s="107">
        <f t="shared" si="5"/>
        <v>0.6</v>
      </c>
      <c r="AB28" s="127">
        <f t="shared" si="6"/>
        <v>3.3022222222222224</v>
      </c>
      <c r="AC28" s="20"/>
      <c r="AD28" s="123" t="s">
        <v>68</v>
      </c>
      <c r="AE28" s="121" t="s">
        <v>82</v>
      </c>
      <c r="AF28" s="121" t="s">
        <v>82</v>
      </c>
      <c r="AG28" s="121" t="s">
        <v>86</v>
      </c>
      <c r="AH28" s="89" t="s">
        <v>91</v>
      </c>
      <c r="AI28" s="56" t="s">
        <v>53</v>
      </c>
      <c r="AK28" s="90"/>
      <c r="AL28" s="62"/>
      <c r="AM28" s="62"/>
      <c r="AN28" s="62"/>
    </row>
    <row r="29" spans="1:40" ht="12" customHeight="1" x14ac:dyDescent="0.25">
      <c r="A29" s="124">
        <f t="shared" si="7"/>
        <v>17</v>
      </c>
      <c r="B29" s="122">
        <v>7500</v>
      </c>
      <c r="C29" s="123" t="s">
        <v>69</v>
      </c>
      <c r="D29" s="36">
        <v>5</v>
      </c>
      <c r="E29" s="36">
        <v>5</v>
      </c>
      <c r="F29" s="36">
        <v>4</v>
      </c>
      <c r="G29" s="36"/>
      <c r="H29" s="36">
        <f t="shared" si="0"/>
        <v>5</v>
      </c>
      <c r="I29" s="36">
        <v>4</v>
      </c>
      <c r="J29" s="36">
        <v>5</v>
      </c>
      <c r="K29" s="36"/>
      <c r="L29" s="36"/>
      <c r="M29" s="36"/>
      <c r="N29" s="36">
        <v>2</v>
      </c>
      <c r="O29" s="36"/>
      <c r="P29" s="36"/>
      <c r="Q29" s="36"/>
      <c r="R29" s="107">
        <f t="shared" si="1"/>
        <v>4.333333333333333</v>
      </c>
      <c r="S29" s="36">
        <v>4</v>
      </c>
      <c r="T29" s="36"/>
      <c r="U29" s="36">
        <v>5</v>
      </c>
      <c r="V29" s="108"/>
      <c r="W29" s="107">
        <f t="shared" si="2"/>
        <v>3.6666666666666665</v>
      </c>
      <c r="X29" s="128">
        <f t="shared" si="3"/>
        <v>4.333333333333333</v>
      </c>
      <c r="Y29" s="107">
        <f t="shared" si="4"/>
        <v>3.4666666666666663</v>
      </c>
      <c r="Z29" s="107">
        <v>3.5</v>
      </c>
      <c r="AA29" s="107">
        <f t="shared" si="5"/>
        <v>0.7</v>
      </c>
      <c r="AB29" s="127">
        <f t="shared" si="6"/>
        <v>4.1666666666666661</v>
      </c>
      <c r="AC29" s="20"/>
      <c r="AD29" s="123" t="s">
        <v>69</v>
      </c>
      <c r="AE29" s="121" t="s">
        <v>53</v>
      </c>
      <c r="AF29" s="121" t="s">
        <v>81</v>
      </c>
      <c r="AG29" s="121" t="s">
        <v>89</v>
      </c>
      <c r="AH29" s="89" t="s">
        <v>82</v>
      </c>
      <c r="AI29" s="56" t="s">
        <v>53</v>
      </c>
      <c r="AK29" s="90"/>
      <c r="AL29" s="62"/>
      <c r="AM29" s="91"/>
      <c r="AN29" s="62"/>
    </row>
    <row r="30" spans="1:40" ht="12" customHeight="1" x14ac:dyDescent="0.25">
      <c r="A30" s="124">
        <f t="shared" si="7"/>
        <v>18</v>
      </c>
      <c r="B30" s="122">
        <v>4730</v>
      </c>
      <c r="C30" s="123" t="s">
        <v>70</v>
      </c>
      <c r="D30" s="36">
        <v>5</v>
      </c>
      <c r="E30" s="36">
        <v>4.2</v>
      </c>
      <c r="F30" s="36">
        <v>4.2</v>
      </c>
      <c r="G30" s="36"/>
      <c r="H30" s="36">
        <f t="shared" si="0"/>
        <v>4.5999999999999996</v>
      </c>
      <c r="I30" s="36">
        <v>3.5</v>
      </c>
      <c r="J30" s="36">
        <v>4</v>
      </c>
      <c r="K30" s="36"/>
      <c r="L30" s="36"/>
      <c r="M30" s="36"/>
      <c r="N30" s="36">
        <v>2</v>
      </c>
      <c r="O30" s="36"/>
      <c r="P30" s="36"/>
      <c r="Q30" s="36"/>
      <c r="R30" s="107">
        <f t="shared" si="1"/>
        <v>3.9</v>
      </c>
      <c r="S30" s="36">
        <v>4.5</v>
      </c>
      <c r="T30" s="36"/>
      <c r="U30" s="36">
        <v>5</v>
      </c>
      <c r="V30" s="108"/>
      <c r="W30" s="107">
        <f t="shared" si="2"/>
        <v>3.8333333333333335</v>
      </c>
      <c r="X30" s="128">
        <f t="shared" si="3"/>
        <v>4.1111111111111107</v>
      </c>
      <c r="Y30" s="107">
        <f t="shared" si="4"/>
        <v>3.2888888888888888</v>
      </c>
      <c r="Z30" s="107">
        <v>2.8</v>
      </c>
      <c r="AA30" s="107">
        <f t="shared" si="5"/>
        <v>0.56000000000000005</v>
      </c>
      <c r="AB30" s="127">
        <f t="shared" si="6"/>
        <v>3.8488888888888888</v>
      </c>
      <c r="AC30" s="20"/>
      <c r="AD30" s="123" t="s">
        <v>70</v>
      </c>
      <c r="AE30" s="121" t="s">
        <v>83</v>
      </c>
      <c r="AF30" s="121" t="s">
        <v>84</v>
      </c>
      <c r="AG30" s="121" t="s">
        <v>79</v>
      </c>
      <c r="AH30" s="89" t="s">
        <v>85</v>
      </c>
      <c r="AI30" s="56" t="s">
        <v>53</v>
      </c>
      <c r="AK30" s="90"/>
      <c r="AL30" s="62"/>
      <c r="AM30" s="91"/>
      <c r="AN30" s="62"/>
    </row>
    <row r="31" spans="1:40" ht="12" customHeight="1" x14ac:dyDescent="0.25">
      <c r="A31" s="124">
        <f t="shared" si="7"/>
        <v>19</v>
      </c>
      <c r="B31" s="125">
        <v>1030</v>
      </c>
      <c r="C31" s="123" t="s">
        <v>74</v>
      </c>
      <c r="D31" s="36">
        <v>4</v>
      </c>
      <c r="E31" s="36">
        <v>5</v>
      </c>
      <c r="F31" s="36">
        <v>4.2</v>
      </c>
      <c r="G31" s="36"/>
      <c r="H31" s="36">
        <f t="shared" si="0"/>
        <v>4.5</v>
      </c>
      <c r="I31" s="36">
        <v>4.5</v>
      </c>
      <c r="J31" s="36">
        <v>3.5</v>
      </c>
      <c r="K31" s="36"/>
      <c r="L31" s="36"/>
      <c r="M31" s="36"/>
      <c r="N31" s="126">
        <v>2</v>
      </c>
      <c r="O31" s="36"/>
      <c r="P31" s="36"/>
      <c r="Q31" s="36"/>
      <c r="R31" s="107">
        <f t="shared" si="1"/>
        <v>4.0666666666666664</v>
      </c>
      <c r="S31" s="36">
        <v>4.5</v>
      </c>
      <c r="T31" s="36"/>
      <c r="U31" s="36">
        <v>5</v>
      </c>
      <c r="V31" s="17"/>
      <c r="W31" s="107">
        <f t="shared" si="2"/>
        <v>3.8333333333333335</v>
      </c>
      <c r="X31" s="128">
        <f t="shared" si="3"/>
        <v>4.1333333333333337</v>
      </c>
      <c r="Y31" s="107">
        <f t="shared" si="4"/>
        <v>3.3066666666666666</v>
      </c>
      <c r="Z31" s="107">
        <v>3.8</v>
      </c>
      <c r="AA31" s="107">
        <f t="shared" si="5"/>
        <v>0.76</v>
      </c>
      <c r="AB31" s="127">
        <f t="shared" si="6"/>
        <v>4.0666666666666664</v>
      </c>
      <c r="AC31" s="118"/>
      <c r="AD31" s="123" t="s">
        <v>74</v>
      </c>
      <c r="AE31" s="121" t="s">
        <v>76</v>
      </c>
      <c r="AF31" s="121" t="s">
        <v>77</v>
      </c>
      <c r="AG31" s="121" t="s">
        <v>79</v>
      </c>
      <c r="AH31" s="89" t="s">
        <v>79</v>
      </c>
      <c r="AI31" s="56" t="s">
        <v>53</v>
      </c>
      <c r="AK31" s="90"/>
      <c r="AL31" s="62"/>
      <c r="AM31" s="91"/>
      <c r="AN31" s="62"/>
    </row>
    <row r="32" spans="1:40" ht="12" customHeight="1" x14ac:dyDescent="0.25">
      <c r="A32" s="97"/>
      <c r="B32" s="111"/>
      <c r="C32" s="110"/>
      <c r="D32" s="35"/>
      <c r="E32" s="36"/>
      <c r="F32" s="35"/>
      <c r="G32" s="35"/>
      <c r="H32" s="37"/>
      <c r="I32" s="36"/>
      <c r="J32" s="35"/>
      <c r="K32" s="36"/>
      <c r="L32" s="21"/>
      <c r="M32" s="21"/>
      <c r="N32" s="21"/>
      <c r="O32" s="21"/>
      <c r="P32" s="20"/>
      <c r="Q32" s="21"/>
      <c r="R32" s="96"/>
      <c r="S32" s="21"/>
      <c r="T32" s="36"/>
      <c r="U32" s="59"/>
      <c r="V32" s="38"/>
      <c r="W32" s="96"/>
      <c r="X32" s="34"/>
      <c r="Y32" s="34"/>
      <c r="Z32" s="15"/>
      <c r="AA32" s="34"/>
      <c r="AB32" s="107"/>
      <c r="AC32" s="20"/>
      <c r="AD32" s="20"/>
      <c r="AE32" s="56"/>
      <c r="AF32" s="56"/>
      <c r="AG32" s="56"/>
      <c r="AH32" s="89"/>
      <c r="AI32" s="56"/>
      <c r="AK32" s="90"/>
      <c r="AL32" s="62"/>
      <c r="AM32" s="62"/>
      <c r="AN32" s="62"/>
    </row>
    <row r="33" spans="1:41" ht="12" customHeight="1" x14ac:dyDescent="0.25">
      <c r="A33" s="52"/>
      <c r="B33" s="71"/>
      <c r="C33" s="72"/>
      <c r="D33" s="54"/>
      <c r="E33" s="73"/>
      <c r="F33" s="54"/>
      <c r="G33" s="54"/>
      <c r="H33" s="74"/>
      <c r="I33" s="73"/>
      <c r="J33" s="54"/>
      <c r="K33" s="73"/>
      <c r="L33" s="75"/>
      <c r="M33" s="75"/>
      <c r="N33" s="74"/>
      <c r="O33" s="74"/>
      <c r="P33" s="76"/>
      <c r="Q33" s="54"/>
      <c r="R33" s="54"/>
      <c r="S33" s="77"/>
      <c r="T33" s="77"/>
      <c r="U33" s="78"/>
      <c r="V33" s="74"/>
      <c r="W33" s="76"/>
      <c r="X33" s="76"/>
      <c r="Y33" s="54"/>
      <c r="Z33" s="54"/>
      <c r="AA33" s="54"/>
      <c r="AB33" s="79"/>
      <c r="AC33" s="80"/>
      <c r="AD33" s="80"/>
      <c r="AE33" s="53"/>
      <c r="AF33" s="53"/>
      <c r="AG33" s="53"/>
      <c r="AH33" s="54"/>
      <c r="AI33" s="54"/>
      <c r="AJ33" s="32"/>
      <c r="AK33" s="32"/>
      <c r="AL33" s="32"/>
      <c r="AM33" s="32"/>
      <c r="AN33" s="32"/>
      <c r="AO33" s="32"/>
    </row>
    <row r="34" spans="1:41" ht="12" customHeight="1" x14ac:dyDescent="0.25">
      <c r="A34" s="44"/>
      <c r="B34" s="99"/>
      <c r="C34" s="99"/>
      <c r="D34" s="62"/>
      <c r="E34" s="62"/>
      <c r="F34" s="62"/>
      <c r="G34" s="62"/>
      <c r="H34" s="91"/>
      <c r="I34" s="62"/>
      <c r="J34" s="62"/>
      <c r="K34" s="62"/>
      <c r="L34" s="100"/>
      <c r="M34" s="62"/>
      <c r="N34" s="101"/>
      <c r="O34" s="101"/>
      <c r="P34" s="62"/>
      <c r="Q34" s="61"/>
      <c r="R34" s="61"/>
      <c r="S34" s="66"/>
      <c r="T34" s="66"/>
      <c r="U34" s="67"/>
      <c r="V34" s="63"/>
      <c r="W34" s="65"/>
      <c r="X34" s="65"/>
      <c r="Y34" s="61"/>
      <c r="Z34" s="61"/>
      <c r="AA34" s="61"/>
      <c r="AB34" s="68"/>
      <c r="AC34" s="69"/>
      <c r="AD34" s="69"/>
      <c r="AE34" s="46"/>
      <c r="AF34" s="46"/>
      <c r="AG34" s="46"/>
      <c r="AH34" s="61"/>
      <c r="AI34" s="61"/>
      <c r="AJ34" s="32"/>
      <c r="AK34" s="32"/>
      <c r="AL34" s="32"/>
      <c r="AM34" s="32"/>
      <c r="AN34" s="32"/>
      <c r="AO34" s="32"/>
    </row>
    <row r="35" spans="1:41" ht="12" customHeight="1" x14ac:dyDescent="0.25">
      <c r="A35" s="44"/>
      <c r="B35" s="99"/>
      <c r="C35" s="99"/>
      <c r="D35" s="62"/>
      <c r="E35" s="62"/>
      <c r="F35" s="62"/>
      <c r="G35" s="62"/>
      <c r="H35" s="91"/>
      <c r="I35" s="62"/>
      <c r="J35" s="62"/>
      <c r="K35" s="62"/>
      <c r="L35" s="100"/>
      <c r="M35" s="62"/>
      <c r="N35" s="101"/>
      <c r="O35" s="101"/>
      <c r="P35" s="62"/>
      <c r="Q35" s="61"/>
      <c r="R35" s="61"/>
      <c r="S35" s="66"/>
      <c r="T35" s="66"/>
      <c r="U35" s="64"/>
      <c r="V35" s="61"/>
      <c r="W35" s="65"/>
      <c r="X35" s="65"/>
      <c r="Y35" s="61"/>
      <c r="Z35" s="70"/>
      <c r="AA35" s="61"/>
      <c r="AB35" s="68"/>
      <c r="AC35" s="32"/>
      <c r="AD35" s="32"/>
      <c r="AE35" s="46"/>
      <c r="AF35" s="46"/>
      <c r="AG35" s="46"/>
      <c r="AH35" s="70"/>
      <c r="AI35" s="61"/>
      <c r="AJ35" s="32"/>
      <c r="AK35" s="32"/>
      <c r="AL35" s="32"/>
      <c r="AM35" s="32"/>
      <c r="AN35" s="32"/>
      <c r="AO35" s="32"/>
    </row>
    <row r="36" spans="1:41" ht="12" customHeight="1" x14ac:dyDescent="0.4">
      <c r="A36" s="44"/>
      <c r="B36" s="32"/>
      <c r="C36" s="45"/>
      <c r="D36" s="40"/>
      <c r="E36" s="40"/>
      <c r="F36" s="40"/>
      <c r="G36" s="40"/>
      <c r="H36" s="40"/>
      <c r="I36" s="40"/>
      <c r="J36" s="40"/>
      <c r="K36" s="40"/>
      <c r="L36" s="46"/>
      <c r="M36" s="40"/>
      <c r="N36" s="40"/>
      <c r="O36" s="40"/>
      <c r="P36" s="40"/>
      <c r="Q36" s="61"/>
      <c r="R36" s="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41" ht="12" customHeight="1" x14ac:dyDescent="0.25">
      <c r="A37" s="44"/>
      <c r="B37" s="32"/>
      <c r="C37" s="102"/>
      <c r="D37" s="41"/>
      <c r="E37" s="41"/>
      <c r="F37" s="41"/>
      <c r="G37" s="41"/>
      <c r="H37" s="41"/>
      <c r="I37" s="41"/>
      <c r="J37" s="41"/>
      <c r="K37" s="41"/>
      <c r="L37" s="46"/>
      <c r="M37" s="41"/>
      <c r="N37" s="41"/>
      <c r="O37" s="41"/>
      <c r="P37" s="41"/>
      <c r="Q37" s="47"/>
      <c r="R37" s="48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41" ht="12" customHeight="1" x14ac:dyDescent="0.25">
      <c r="A38" s="44"/>
      <c r="B38" s="32"/>
      <c r="C38" s="102"/>
      <c r="D38" s="49"/>
      <c r="E38" s="49"/>
      <c r="F38" s="49"/>
      <c r="G38" s="49"/>
      <c r="H38" s="49"/>
      <c r="I38" s="49"/>
      <c r="J38" s="49"/>
      <c r="K38" s="49"/>
      <c r="L38" s="46"/>
      <c r="M38" s="49"/>
      <c r="N38" s="49"/>
      <c r="O38" s="49"/>
      <c r="P38" s="42"/>
      <c r="Q38" s="50"/>
      <c r="R38" s="48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</row>
    <row r="39" spans="1:41" ht="12" customHeight="1" x14ac:dyDescent="0.25">
      <c r="A39" s="44"/>
      <c r="B39" s="32"/>
      <c r="C39" s="102"/>
      <c r="D39" s="51"/>
      <c r="E39" s="51"/>
      <c r="F39" s="51"/>
      <c r="G39" s="51"/>
      <c r="H39" s="51"/>
      <c r="I39" s="51"/>
      <c r="J39" s="51"/>
      <c r="K39" s="51"/>
      <c r="L39" s="46"/>
      <c r="M39" s="51"/>
      <c r="N39" s="51"/>
      <c r="O39" s="51"/>
      <c r="P39" s="42"/>
      <c r="Q39" s="50"/>
      <c r="R39" s="48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</row>
    <row r="40" spans="1:41" ht="12" customHeight="1" x14ac:dyDescent="0.25">
      <c r="A40" s="44"/>
      <c r="B40" s="32"/>
      <c r="C40" s="102"/>
      <c r="D40" s="43"/>
      <c r="E40" s="43"/>
      <c r="F40" s="43"/>
      <c r="G40" s="43"/>
      <c r="H40" s="43"/>
      <c r="I40" s="43"/>
      <c r="J40" s="43"/>
      <c r="K40" s="43"/>
      <c r="L40" s="46"/>
      <c r="M40" s="43"/>
      <c r="N40" s="43"/>
      <c r="O40" s="83"/>
      <c r="P40" s="43"/>
      <c r="Q40" s="46"/>
      <c r="R40" s="46"/>
      <c r="S40" s="43"/>
      <c r="T40" s="83"/>
      <c r="U40" s="43"/>
      <c r="V40" s="43"/>
      <c r="W40" s="43"/>
      <c r="X40" s="43"/>
      <c r="Y40" s="43"/>
      <c r="Z40" s="43"/>
      <c r="AA40" s="43"/>
      <c r="AB40" s="43"/>
      <c r="AC40" s="43"/>
      <c r="AD40" s="114"/>
      <c r="AE40" s="39"/>
    </row>
    <row r="41" spans="1:41" ht="12" customHeight="1" x14ac:dyDescent="0.25">
      <c r="A41" s="44"/>
      <c r="B41" s="32"/>
      <c r="C41" s="102"/>
      <c r="D41" s="43"/>
      <c r="E41" s="43"/>
      <c r="F41" s="43"/>
      <c r="G41" s="43"/>
      <c r="H41" s="43"/>
      <c r="I41" s="43"/>
      <c r="J41" s="43"/>
      <c r="K41" s="43"/>
      <c r="L41" s="46"/>
      <c r="M41" s="43"/>
      <c r="N41" s="43"/>
      <c r="O41" s="83"/>
      <c r="P41" s="43"/>
      <c r="Q41" s="46"/>
      <c r="R41" s="46"/>
      <c r="S41" s="43"/>
      <c r="T41" s="83"/>
      <c r="U41" s="43"/>
      <c r="V41" s="43"/>
      <c r="W41" s="43"/>
      <c r="X41" s="43"/>
      <c r="Y41" s="43"/>
      <c r="Z41" s="43"/>
      <c r="AA41" s="43"/>
      <c r="AB41" s="43"/>
      <c r="AC41" s="43"/>
      <c r="AD41" s="114"/>
      <c r="AE41" s="39"/>
    </row>
    <row r="42" spans="1:41" ht="12" customHeight="1" x14ac:dyDescent="0.25">
      <c r="A42" s="44"/>
      <c r="B42" s="32"/>
      <c r="C42" s="102"/>
      <c r="D42" s="43"/>
      <c r="E42" s="43"/>
      <c r="F42" s="43"/>
      <c r="G42" s="43"/>
      <c r="H42" s="43"/>
      <c r="I42" s="43"/>
      <c r="J42" s="43"/>
      <c r="K42" s="43"/>
      <c r="L42" s="46"/>
      <c r="M42" s="43"/>
      <c r="N42" s="43"/>
      <c r="O42" s="83"/>
      <c r="P42" s="43"/>
      <c r="Q42" s="46"/>
      <c r="R42" s="46"/>
      <c r="S42" s="43"/>
      <c r="T42" s="83"/>
      <c r="U42" s="43"/>
      <c r="V42" s="43"/>
      <c r="W42" s="43"/>
      <c r="X42" s="43"/>
      <c r="Y42" s="43"/>
      <c r="Z42" s="43"/>
      <c r="AA42" s="43"/>
      <c r="AB42" s="43"/>
      <c r="AC42" s="43"/>
      <c r="AD42" s="114"/>
      <c r="AE42" s="39"/>
    </row>
    <row r="43" spans="1:41" x14ac:dyDescent="0.25">
      <c r="C43" s="102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83"/>
      <c r="P43" s="39"/>
      <c r="Q43" s="39"/>
      <c r="R43" s="39"/>
      <c r="S43" s="39"/>
      <c r="T43" s="83"/>
      <c r="U43" s="39"/>
      <c r="V43" s="39"/>
      <c r="W43" s="39"/>
      <c r="X43" s="39"/>
      <c r="Y43" s="39"/>
      <c r="Z43" s="39"/>
      <c r="AA43" s="39"/>
      <c r="AB43" s="39"/>
      <c r="AC43" s="39"/>
      <c r="AD43" s="114"/>
      <c r="AE43" s="39"/>
    </row>
    <row r="44" spans="1:41" x14ac:dyDescent="0.25">
      <c r="C44" s="102"/>
      <c r="D44" s="134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85"/>
      <c r="U44" s="131"/>
      <c r="V44" s="131"/>
      <c r="W44" s="131"/>
      <c r="X44" s="131"/>
      <c r="Y44" s="131"/>
      <c r="Z44" s="131"/>
      <c r="AA44" s="131"/>
      <c r="AB44" s="131"/>
      <c r="AC44" s="132"/>
      <c r="AD44" s="117"/>
      <c r="AE44" s="57"/>
    </row>
    <row r="45" spans="1:41" x14ac:dyDescent="0.25">
      <c r="C45" s="102"/>
      <c r="D45" s="134"/>
      <c r="E45" s="131"/>
      <c r="F45" s="131"/>
      <c r="G45" s="131"/>
      <c r="H45" s="131"/>
      <c r="I45" s="131"/>
      <c r="J45" s="131"/>
      <c r="K45" s="133"/>
      <c r="L45" s="135"/>
      <c r="M45" s="131"/>
      <c r="N45" s="131"/>
      <c r="O45" s="131"/>
      <c r="P45" s="131"/>
      <c r="Q45" s="131"/>
      <c r="R45" s="133"/>
      <c r="S45" s="133"/>
      <c r="T45" s="86"/>
      <c r="U45" s="131"/>
      <c r="V45" s="131"/>
      <c r="W45" s="131"/>
      <c r="X45" s="131"/>
      <c r="Y45" s="133"/>
      <c r="Z45" s="133"/>
      <c r="AA45" s="131"/>
      <c r="AB45" s="131"/>
      <c r="AC45" s="132"/>
      <c r="AD45" s="117"/>
      <c r="AE45" s="130"/>
    </row>
    <row r="46" spans="1:41" x14ac:dyDescent="0.25">
      <c r="C46" s="102"/>
      <c r="D46" s="134"/>
      <c r="E46" s="131"/>
      <c r="F46" s="131"/>
      <c r="G46" s="22"/>
      <c r="H46" s="22"/>
      <c r="I46" s="22"/>
      <c r="J46" s="22"/>
      <c r="K46" s="133"/>
      <c r="L46" s="135"/>
      <c r="M46" s="22"/>
      <c r="N46" s="22"/>
      <c r="O46" s="85"/>
      <c r="P46" s="22"/>
      <c r="Q46" s="22"/>
      <c r="R46" s="133"/>
      <c r="S46" s="133"/>
      <c r="T46" s="86"/>
      <c r="U46" s="22"/>
      <c r="V46" s="22"/>
      <c r="W46" s="22"/>
      <c r="X46" s="22"/>
      <c r="Y46" s="133"/>
      <c r="Z46" s="133"/>
      <c r="AA46" s="131"/>
      <c r="AB46" s="131"/>
      <c r="AC46" s="131"/>
      <c r="AD46" s="115"/>
      <c r="AE46" s="130"/>
    </row>
    <row r="47" spans="1:41" x14ac:dyDescent="0.25">
      <c r="C47" s="102"/>
      <c r="D47" s="134"/>
      <c r="E47" s="131"/>
      <c r="F47" s="131"/>
      <c r="G47" s="23"/>
      <c r="H47" s="22"/>
      <c r="I47" s="22"/>
      <c r="J47" s="22"/>
      <c r="K47" s="133"/>
      <c r="L47" s="135"/>
      <c r="M47" s="22"/>
      <c r="N47" s="22"/>
      <c r="O47" s="85"/>
      <c r="P47" s="22"/>
      <c r="Q47" s="22"/>
      <c r="R47" s="133"/>
      <c r="S47" s="133"/>
      <c r="T47" s="86"/>
      <c r="U47" s="22"/>
      <c r="V47" s="22"/>
      <c r="W47" s="22"/>
      <c r="X47" s="22"/>
      <c r="Y47" s="133"/>
      <c r="Z47" s="133"/>
      <c r="AA47" s="131"/>
      <c r="AB47" s="131"/>
      <c r="AC47" s="131"/>
      <c r="AD47" s="115"/>
      <c r="AE47" s="130"/>
    </row>
    <row r="48" spans="1:41" x14ac:dyDescent="0.25">
      <c r="C48" s="102"/>
      <c r="D48" s="24"/>
      <c r="E48" s="25"/>
      <c r="F48" s="26"/>
      <c r="G48" s="23"/>
      <c r="H48" s="22"/>
      <c r="I48" s="22"/>
      <c r="J48" s="22"/>
      <c r="K48" s="27"/>
      <c r="L48" s="28"/>
      <c r="M48" s="22"/>
      <c r="N48" s="22"/>
      <c r="O48" s="85"/>
      <c r="P48" s="22"/>
      <c r="Q48" s="22"/>
      <c r="R48" s="27"/>
      <c r="S48" s="27"/>
      <c r="T48" s="86"/>
      <c r="U48" s="22"/>
      <c r="V48" s="22"/>
      <c r="W48" s="22"/>
      <c r="X48" s="22"/>
      <c r="Y48" s="27"/>
      <c r="Z48" s="27"/>
      <c r="AA48" s="22"/>
      <c r="AB48" s="22"/>
      <c r="AC48" s="22"/>
      <c r="AD48" s="115"/>
      <c r="AE48" s="29"/>
    </row>
    <row r="49" spans="3:31" x14ac:dyDescent="0.25">
      <c r="C49" s="102"/>
      <c r="D49" s="24"/>
      <c r="E49" s="25"/>
      <c r="F49" s="26"/>
      <c r="G49" s="30"/>
      <c r="H49" s="31"/>
      <c r="I49" s="32"/>
      <c r="J49" s="32"/>
      <c r="K49" s="32"/>
      <c r="L49" s="31"/>
      <c r="M49" s="30"/>
      <c r="N49" s="31"/>
      <c r="O49" s="31"/>
      <c r="P49" s="32"/>
      <c r="Q49" s="32"/>
      <c r="R49" s="32"/>
      <c r="S49" s="31"/>
      <c r="T49" s="31"/>
      <c r="U49" s="30"/>
      <c r="V49" s="31"/>
      <c r="W49" s="32"/>
      <c r="X49" s="32"/>
      <c r="Y49" s="32"/>
      <c r="Z49" s="31"/>
      <c r="AA49" s="30"/>
      <c r="AB49" s="32"/>
      <c r="AC49" s="32"/>
      <c r="AD49" s="32"/>
      <c r="AE49" s="32"/>
    </row>
    <row r="50" spans="3:31" x14ac:dyDescent="0.25">
      <c r="C50" s="102"/>
      <c r="D50" s="24"/>
      <c r="E50" s="25"/>
      <c r="F50" s="26"/>
      <c r="G50" s="30"/>
      <c r="H50" s="31"/>
      <c r="I50" s="32"/>
      <c r="J50" s="32"/>
      <c r="K50" s="32"/>
      <c r="L50" s="31"/>
      <c r="M50" s="30"/>
      <c r="N50" s="31"/>
      <c r="O50" s="31"/>
      <c r="P50" s="32"/>
      <c r="Q50" s="32"/>
      <c r="R50" s="32"/>
      <c r="S50" s="31"/>
      <c r="T50" s="31"/>
      <c r="U50" s="30"/>
      <c r="V50" s="31"/>
      <c r="W50" s="32"/>
      <c r="X50" s="32"/>
      <c r="Y50" s="32"/>
      <c r="Z50" s="31"/>
      <c r="AA50" s="30"/>
      <c r="AB50" s="32"/>
      <c r="AC50" s="32"/>
      <c r="AD50" s="32"/>
      <c r="AE50" s="32"/>
    </row>
    <row r="51" spans="3:31" x14ac:dyDescent="0.25">
      <c r="C51" s="102"/>
      <c r="D51" s="24"/>
      <c r="E51" s="25"/>
      <c r="F51" s="26"/>
      <c r="G51" s="30"/>
      <c r="H51" s="31"/>
      <c r="I51" s="32"/>
      <c r="J51" s="32"/>
      <c r="K51" s="32"/>
      <c r="L51" s="31"/>
      <c r="M51" s="30"/>
      <c r="N51" s="31"/>
      <c r="O51" s="31"/>
      <c r="P51" s="32"/>
      <c r="Q51" s="32"/>
      <c r="R51" s="32"/>
      <c r="S51" s="31"/>
      <c r="T51" s="31"/>
      <c r="U51" s="30"/>
      <c r="V51" s="31"/>
      <c r="W51" s="32"/>
      <c r="X51" s="32"/>
      <c r="Y51" s="32"/>
      <c r="Z51" s="31"/>
      <c r="AA51" s="30"/>
      <c r="AB51" s="32"/>
      <c r="AC51" s="32"/>
      <c r="AD51" s="32"/>
      <c r="AE51" s="32"/>
    </row>
    <row r="52" spans="3:31" x14ac:dyDescent="0.25">
      <c r="C52" s="102"/>
      <c r="D52" s="24"/>
      <c r="E52" s="25"/>
      <c r="F52" s="26"/>
      <c r="G52" s="30"/>
      <c r="H52" s="31"/>
      <c r="I52" s="32"/>
      <c r="J52" s="32"/>
      <c r="K52" s="32"/>
      <c r="L52" s="31"/>
      <c r="M52" s="30"/>
      <c r="N52" s="31"/>
      <c r="O52" s="31"/>
      <c r="P52" s="32"/>
      <c r="Q52" s="32"/>
      <c r="R52" s="32"/>
      <c r="S52" s="31"/>
      <c r="T52" s="31"/>
      <c r="U52" s="30"/>
      <c r="V52" s="31"/>
      <c r="W52" s="32"/>
      <c r="X52" s="32"/>
      <c r="Y52" s="32"/>
      <c r="Z52" s="31"/>
      <c r="AA52" s="30"/>
      <c r="AB52" s="32"/>
      <c r="AC52" s="32"/>
      <c r="AD52" s="32"/>
      <c r="AE52" s="32"/>
    </row>
    <row r="53" spans="3:31" x14ac:dyDescent="0.25">
      <c r="C53" s="102"/>
      <c r="D53" s="24"/>
      <c r="E53" s="25"/>
      <c r="F53" s="26"/>
      <c r="G53" s="30"/>
      <c r="H53" s="31"/>
      <c r="I53" s="32"/>
      <c r="J53" s="32"/>
      <c r="K53" s="32"/>
      <c r="L53" s="31"/>
      <c r="M53" s="30"/>
      <c r="N53" s="31"/>
      <c r="O53" s="31"/>
      <c r="P53" s="32"/>
      <c r="Q53" s="32"/>
      <c r="R53" s="32"/>
      <c r="S53" s="31"/>
      <c r="T53" s="31"/>
      <c r="U53" s="30"/>
      <c r="V53" s="31"/>
      <c r="W53" s="32"/>
      <c r="X53" s="32"/>
      <c r="Y53" s="32"/>
      <c r="Z53" s="31"/>
      <c r="AA53" s="30"/>
      <c r="AB53" s="32"/>
      <c r="AC53" s="32"/>
      <c r="AD53" s="32"/>
      <c r="AE53" s="32"/>
    </row>
    <row r="54" spans="3:31" x14ac:dyDescent="0.25">
      <c r="C54" s="32"/>
      <c r="D54" s="24"/>
      <c r="E54" s="25"/>
      <c r="F54" s="26"/>
      <c r="G54" s="30"/>
      <c r="H54" s="31"/>
      <c r="I54" s="32"/>
      <c r="J54" s="32"/>
      <c r="K54" s="32"/>
      <c r="L54" s="31"/>
      <c r="M54" s="30"/>
      <c r="N54" s="31"/>
      <c r="O54" s="31"/>
      <c r="P54" s="32"/>
      <c r="Q54" s="32"/>
      <c r="R54" s="32"/>
      <c r="S54" s="31"/>
      <c r="T54" s="31"/>
      <c r="U54" s="30"/>
      <c r="V54" s="31"/>
      <c r="W54" s="32"/>
      <c r="X54" s="32"/>
      <c r="Y54" s="32"/>
      <c r="Z54" s="31"/>
      <c r="AA54" s="30"/>
      <c r="AB54" s="32"/>
      <c r="AC54" s="32"/>
      <c r="AD54" s="32"/>
      <c r="AE54" s="32"/>
    </row>
    <row r="55" spans="3:31" x14ac:dyDescent="0.25">
      <c r="C55" s="32"/>
      <c r="D55" s="24"/>
      <c r="E55" s="25"/>
      <c r="F55" s="26"/>
      <c r="G55" s="30"/>
      <c r="H55" s="31"/>
      <c r="I55" s="32"/>
      <c r="J55" s="32"/>
      <c r="K55" s="32"/>
      <c r="L55" s="31"/>
      <c r="M55" s="30"/>
      <c r="N55" s="31"/>
      <c r="O55" s="31"/>
      <c r="P55" s="32"/>
      <c r="Q55" s="32"/>
      <c r="R55" s="32"/>
      <c r="S55" s="31"/>
      <c r="T55" s="31"/>
      <c r="U55" s="30"/>
      <c r="V55" s="31"/>
      <c r="W55" s="32"/>
      <c r="X55" s="32"/>
      <c r="Y55" s="32"/>
      <c r="Z55" s="31"/>
      <c r="AA55" s="30"/>
      <c r="AB55" s="32"/>
      <c r="AC55" s="32"/>
      <c r="AD55" s="32"/>
      <c r="AE55" s="32"/>
    </row>
    <row r="56" spans="3:31" x14ac:dyDescent="0.25">
      <c r="D56" s="24"/>
      <c r="E56" s="25"/>
      <c r="F56" s="26"/>
      <c r="G56" s="30"/>
      <c r="H56" s="31"/>
      <c r="I56" s="32"/>
      <c r="J56" s="32"/>
      <c r="K56" s="32"/>
      <c r="L56" s="31"/>
      <c r="M56" s="30"/>
      <c r="N56" s="31"/>
      <c r="O56" s="31"/>
      <c r="P56" s="32"/>
      <c r="Q56" s="32"/>
      <c r="R56" s="32"/>
      <c r="S56" s="31"/>
      <c r="T56" s="31"/>
      <c r="U56" s="30"/>
      <c r="V56" s="31"/>
      <c r="W56" s="32"/>
      <c r="X56" s="32"/>
      <c r="Y56" s="32"/>
      <c r="Z56" s="31"/>
      <c r="AA56" s="30"/>
      <c r="AB56" s="32"/>
      <c r="AC56" s="32"/>
      <c r="AD56" s="32"/>
      <c r="AE56" s="32"/>
    </row>
    <row r="57" spans="3:31" x14ac:dyDescent="0.25">
      <c r="D57" s="24"/>
      <c r="E57" s="25"/>
      <c r="F57" s="26"/>
      <c r="G57" s="30"/>
      <c r="H57" s="31"/>
      <c r="I57" s="32"/>
      <c r="J57" s="32"/>
      <c r="K57" s="32"/>
      <c r="L57" s="31"/>
      <c r="M57" s="30"/>
      <c r="N57" s="31"/>
      <c r="O57" s="31"/>
      <c r="P57" s="32"/>
      <c r="Q57" s="32"/>
      <c r="R57" s="32"/>
      <c r="S57" s="31"/>
      <c r="T57" s="31"/>
      <c r="U57" s="30"/>
      <c r="V57" s="31"/>
      <c r="W57" s="32"/>
      <c r="X57" s="32"/>
      <c r="Y57" s="32"/>
      <c r="Z57" s="31"/>
      <c r="AA57" s="30"/>
      <c r="AB57" s="32"/>
      <c r="AC57" s="32"/>
      <c r="AD57" s="32"/>
      <c r="AE57" s="32"/>
    </row>
    <row r="58" spans="3:31" x14ac:dyDescent="0.25">
      <c r="D58" s="24"/>
      <c r="E58" s="25"/>
      <c r="F58" s="26"/>
      <c r="G58" s="30"/>
      <c r="H58" s="31"/>
      <c r="I58" s="32"/>
      <c r="J58" s="32"/>
      <c r="K58" s="32"/>
      <c r="L58" s="31"/>
      <c r="M58" s="30"/>
      <c r="N58" s="31"/>
      <c r="O58" s="31"/>
      <c r="P58" s="32"/>
      <c r="Q58" s="32"/>
      <c r="R58" s="32"/>
      <c r="S58" s="31"/>
      <c r="T58" s="31"/>
      <c r="U58" s="30"/>
      <c r="V58" s="31"/>
      <c r="W58" s="32"/>
      <c r="X58" s="32"/>
      <c r="Y58" s="32"/>
      <c r="Z58" s="31"/>
      <c r="AA58" s="30"/>
      <c r="AB58" s="32"/>
      <c r="AC58" s="32"/>
      <c r="AD58" s="32"/>
      <c r="AE58" s="32"/>
    </row>
    <row r="59" spans="3:31" x14ac:dyDescent="0.25">
      <c r="D59" s="24"/>
      <c r="E59" s="25"/>
      <c r="F59" s="26"/>
      <c r="G59" s="30"/>
      <c r="H59" s="31"/>
      <c r="I59" s="32"/>
      <c r="J59" s="32"/>
      <c r="K59" s="32"/>
      <c r="L59" s="31"/>
      <c r="M59" s="30"/>
      <c r="N59" s="31"/>
      <c r="O59" s="31"/>
      <c r="P59" s="32"/>
      <c r="Q59" s="32"/>
      <c r="R59" s="32"/>
      <c r="S59" s="31"/>
      <c r="T59" s="31"/>
      <c r="U59" s="30"/>
      <c r="V59" s="31"/>
      <c r="W59" s="32"/>
      <c r="X59" s="32"/>
      <c r="Y59" s="32"/>
      <c r="Z59" s="31"/>
      <c r="AA59" s="30"/>
      <c r="AB59" s="32"/>
      <c r="AC59" s="32"/>
      <c r="AD59" s="32"/>
      <c r="AE59" s="32"/>
    </row>
    <row r="60" spans="3:31" x14ac:dyDescent="0.25">
      <c r="D60" s="24"/>
      <c r="E60" s="25"/>
      <c r="F60" s="26"/>
      <c r="G60" s="30"/>
      <c r="H60" s="31"/>
      <c r="I60" s="32"/>
      <c r="J60" s="32"/>
      <c r="K60" s="32"/>
      <c r="L60" s="31"/>
      <c r="M60" s="30"/>
      <c r="N60" s="31"/>
      <c r="O60" s="31"/>
      <c r="P60" s="32"/>
      <c r="Q60" s="32"/>
      <c r="R60" s="32"/>
      <c r="S60" s="31"/>
      <c r="T60" s="31"/>
      <c r="U60" s="30"/>
      <c r="V60" s="31"/>
      <c r="W60" s="32"/>
      <c r="X60" s="32"/>
      <c r="Y60" s="32"/>
      <c r="Z60" s="31"/>
      <c r="AA60" s="30"/>
      <c r="AB60" s="32"/>
      <c r="AC60" s="32"/>
      <c r="AD60" s="32"/>
      <c r="AE60" s="32"/>
    </row>
    <row r="61" spans="3:31" x14ac:dyDescent="0.25">
      <c r="D61" s="24"/>
      <c r="E61" s="25"/>
      <c r="F61" s="26"/>
      <c r="G61" s="30"/>
      <c r="H61" s="31"/>
      <c r="I61" s="32"/>
      <c r="J61" s="32"/>
      <c r="K61" s="32"/>
      <c r="L61" s="31"/>
      <c r="M61" s="30"/>
      <c r="N61" s="31"/>
      <c r="O61" s="31"/>
      <c r="P61" s="32"/>
      <c r="Q61" s="32"/>
      <c r="R61" s="32"/>
      <c r="S61" s="31"/>
      <c r="T61" s="31"/>
      <c r="U61" s="30"/>
      <c r="V61" s="31"/>
      <c r="W61" s="32"/>
      <c r="X61" s="32"/>
      <c r="Y61" s="32"/>
      <c r="Z61" s="31"/>
      <c r="AA61" s="30"/>
      <c r="AB61" s="32"/>
      <c r="AC61" s="32"/>
      <c r="AD61" s="32"/>
      <c r="AE61" s="32"/>
    </row>
    <row r="62" spans="3:31" x14ac:dyDescent="0.25">
      <c r="D62" s="24"/>
      <c r="E62" s="25"/>
      <c r="F62" s="26"/>
      <c r="G62" s="32"/>
      <c r="H62" s="31"/>
      <c r="I62" s="32"/>
      <c r="J62" s="32"/>
      <c r="K62" s="32"/>
      <c r="L62" s="31"/>
      <c r="M62" s="32"/>
      <c r="N62" s="31"/>
      <c r="O62" s="31"/>
      <c r="P62" s="32"/>
      <c r="Q62" s="32"/>
      <c r="R62" s="32"/>
      <c r="S62" s="31"/>
      <c r="T62" s="31"/>
      <c r="U62" s="32"/>
      <c r="V62" s="31"/>
      <c r="W62" s="32"/>
      <c r="X62" s="32"/>
      <c r="Y62" s="32"/>
      <c r="Z62" s="31"/>
      <c r="AA62" s="32"/>
      <c r="AB62" s="32"/>
      <c r="AC62" s="32"/>
      <c r="AD62" s="32"/>
      <c r="AE62" s="32"/>
    </row>
    <row r="63" spans="3:31" x14ac:dyDescent="0.25">
      <c r="D63" s="24"/>
      <c r="E63" s="25"/>
      <c r="F63" s="26"/>
      <c r="G63" s="32"/>
      <c r="H63" s="31"/>
      <c r="I63" s="32"/>
      <c r="J63" s="32"/>
      <c r="K63" s="32"/>
      <c r="L63" s="31"/>
      <c r="M63" s="32"/>
      <c r="N63" s="31"/>
      <c r="O63" s="31"/>
      <c r="P63" s="32"/>
      <c r="Q63" s="32"/>
      <c r="R63" s="32"/>
      <c r="S63" s="31"/>
      <c r="T63" s="31"/>
      <c r="U63" s="32"/>
      <c r="V63" s="31"/>
      <c r="W63" s="32"/>
      <c r="X63" s="32"/>
      <c r="Y63" s="32"/>
      <c r="Z63" s="31"/>
      <c r="AA63" s="32"/>
      <c r="AB63" s="32"/>
      <c r="AC63" s="32"/>
      <c r="AD63" s="32"/>
      <c r="AE63" s="32"/>
    </row>
    <row r="64" spans="3:31" x14ac:dyDescent="0.25">
      <c r="D64" s="24"/>
      <c r="E64" s="25"/>
      <c r="F64" s="26"/>
      <c r="G64" s="32"/>
      <c r="H64" s="31"/>
      <c r="I64" s="32"/>
      <c r="J64" s="32"/>
      <c r="K64" s="32"/>
      <c r="L64" s="31"/>
      <c r="M64" s="32"/>
      <c r="N64" s="31"/>
      <c r="O64" s="31"/>
      <c r="P64" s="32"/>
      <c r="Q64" s="32"/>
      <c r="R64" s="32"/>
      <c r="S64" s="31"/>
      <c r="T64" s="31"/>
      <c r="U64" s="32"/>
      <c r="V64" s="31"/>
      <c r="W64" s="32"/>
      <c r="X64" s="32"/>
      <c r="Y64" s="32"/>
      <c r="Z64" s="31"/>
      <c r="AA64" s="32"/>
      <c r="AB64" s="32"/>
      <c r="AC64" s="32"/>
      <c r="AD64" s="32"/>
      <c r="AE64" s="32"/>
    </row>
    <row r="65" spans="4:31" x14ac:dyDescent="0.25">
      <c r="D65" s="24"/>
      <c r="E65" s="25"/>
      <c r="F65" s="26"/>
      <c r="G65" s="32"/>
      <c r="H65" s="31"/>
      <c r="I65" s="32"/>
      <c r="J65" s="32"/>
      <c r="K65" s="32"/>
      <c r="L65" s="31"/>
      <c r="M65" s="32"/>
      <c r="N65" s="31"/>
      <c r="O65" s="31"/>
      <c r="P65" s="32"/>
      <c r="Q65" s="32"/>
      <c r="R65" s="32"/>
      <c r="S65" s="31"/>
      <c r="T65" s="31"/>
      <c r="U65" s="32"/>
      <c r="V65" s="31"/>
      <c r="W65" s="32"/>
      <c r="X65" s="32"/>
      <c r="Y65" s="32"/>
      <c r="Z65" s="31"/>
      <c r="AA65" s="32"/>
      <c r="AB65" s="32"/>
      <c r="AC65" s="32"/>
      <c r="AD65" s="32"/>
      <c r="AE65" s="32"/>
    </row>
    <row r="66" spans="4:31" x14ac:dyDescent="0.25">
      <c r="D66" s="24"/>
      <c r="E66" s="25"/>
      <c r="F66" s="26"/>
      <c r="G66" s="32"/>
      <c r="H66" s="31"/>
      <c r="I66" s="32"/>
      <c r="J66" s="32"/>
      <c r="K66" s="32"/>
      <c r="L66" s="31"/>
      <c r="M66" s="32"/>
      <c r="N66" s="31"/>
      <c r="O66" s="31"/>
      <c r="P66" s="32"/>
      <c r="Q66" s="32"/>
      <c r="R66" s="32"/>
      <c r="S66" s="31"/>
      <c r="T66" s="31"/>
      <c r="U66" s="32"/>
      <c r="V66" s="31"/>
      <c r="W66" s="32"/>
      <c r="X66" s="32"/>
      <c r="Y66" s="32"/>
      <c r="Z66" s="31"/>
      <c r="AA66" s="32"/>
      <c r="AB66" s="32"/>
      <c r="AC66" s="32"/>
      <c r="AD66" s="32"/>
      <c r="AE66" s="32"/>
    </row>
    <row r="67" spans="4:31" x14ac:dyDescent="0.25">
      <c r="D67" s="24"/>
      <c r="E67" s="25"/>
      <c r="F67" s="26"/>
      <c r="G67" s="32"/>
      <c r="H67" s="31"/>
      <c r="I67" s="32"/>
      <c r="J67" s="32"/>
      <c r="K67" s="32"/>
      <c r="L67" s="31"/>
      <c r="M67" s="32"/>
      <c r="N67" s="31"/>
      <c r="O67" s="31"/>
      <c r="P67" s="32"/>
      <c r="Q67" s="32"/>
      <c r="R67" s="32"/>
      <c r="S67" s="31"/>
      <c r="T67" s="31"/>
      <c r="U67" s="32"/>
      <c r="V67" s="31"/>
      <c r="W67" s="32"/>
      <c r="X67" s="32"/>
      <c r="Y67" s="32"/>
      <c r="Z67" s="31"/>
      <c r="AA67" s="32"/>
      <c r="AB67" s="32"/>
      <c r="AC67" s="32"/>
      <c r="AD67" s="32"/>
      <c r="AE67" s="32"/>
    </row>
    <row r="68" spans="4:31" x14ac:dyDescent="0.25">
      <c r="D68" s="24"/>
      <c r="E68" s="25"/>
      <c r="F68" s="26"/>
      <c r="G68" s="32"/>
      <c r="H68" s="31"/>
      <c r="I68" s="32"/>
      <c r="J68" s="32"/>
      <c r="K68" s="32"/>
      <c r="L68" s="31"/>
      <c r="M68" s="32"/>
      <c r="N68" s="31"/>
      <c r="O68" s="31"/>
      <c r="P68" s="32"/>
      <c r="Q68" s="32"/>
      <c r="R68" s="32"/>
      <c r="S68" s="31"/>
      <c r="T68" s="31"/>
      <c r="U68" s="32"/>
      <c r="V68" s="31"/>
      <c r="W68" s="32"/>
      <c r="X68" s="32"/>
      <c r="Y68" s="32"/>
      <c r="Z68" s="31"/>
      <c r="AA68" s="32"/>
      <c r="AB68" s="32"/>
      <c r="AC68" s="32"/>
      <c r="AD68" s="32"/>
      <c r="AE68" s="32"/>
    </row>
    <row r="69" spans="4:31" x14ac:dyDescent="0.25">
      <c r="D69" s="24"/>
      <c r="E69" s="25"/>
      <c r="F69" s="26"/>
      <c r="G69" s="32"/>
      <c r="H69" s="31"/>
      <c r="I69" s="32"/>
      <c r="J69" s="32"/>
      <c r="K69" s="32"/>
      <c r="L69" s="31"/>
      <c r="M69" s="32"/>
      <c r="N69" s="31"/>
      <c r="O69" s="31"/>
      <c r="P69" s="32"/>
      <c r="Q69" s="32"/>
      <c r="R69" s="32"/>
      <c r="S69" s="31"/>
      <c r="T69" s="31"/>
      <c r="U69" s="32"/>
      <c r="V69" s="31"/>
      <c r="W69" s="32"/>
      <c r="X69" s="32"/>
      <c r="Y69" s="32"/>
      <c r="Z69" s="31"/>
      <c r="AA69" s="32"/>
      <c r="AB69" s="32"/>
      <c r="AC69" s="32"/>
      <c r="AD69" s="32"/>
      <c r="AE69" s="32"/>
    </row>
    <row r="70" spans="4:31" x14ac:dyDescent="0.25">
      <c r="D70" s="24"/>
      <c r="E70" s="25"/>
      <c r="F70" s="26"/>
      <c r="G70" s="32"/>
      <c r="H70" s="31"/>
      <c r="I70" s="32"/>
      <c r="J70" s="32"/>
      <c r="K70" s="32"/>
      <c r="L70" s="31"/>
      <c r="M70" s="32"/>
      <c r="N70" s="31"/>
      <c r="O70" s="31"/>
      <c r="P70" s="32"/>
      <c r="Q70" s="32"/>
      <c r="R70" s="32"/>
      <c r="S70" s="31"/>
      <c r="T70" s="31"/>
      <c r="U70" s="32"/>
      <c r="V70" s="31"/>
      <c r="W70" s="32"/>
      <c r="X70" s="32"/>
      <c r="Y70" s="32"/>
      <c r="Z70" s="31"/>
      <c r="AA70" s="32"/>
      <c r="AB70" s="32"/>
      <c r="AC70" s="32"/>
      <c r="AD70" s="32"/>
      <c r="AE70" s="32"/>
    </row>
    <row r="71" spans="4:31" x14ac:dyDescent="0.25">
      <c r="D71" s="24"/>
      <c r="E71" s="25"/>
      <c r="F71" s="26"/>
      <c r="G71" s="32"/>
      <c r="H71" s="31"/>
      <c r="I71" s="32"/>
      <c r="J71" s="32"/>
      <c r="K71" s="32"/>
      <c r="L71" s="31"/>
      <c r="M71" s="32"/>
      <c r="N71" s="31"/>
      <c r="O71" s="31"/>
      <c r="P71" s="32"/>
      <c r="Q71" s="32"/>
      <c r="R71" s="32"/>
      <c r="S71" s="31"/>
      <c r="T71" s="31"/>
      <c r="U71" s="32"/>
      <c r="V71" s="31"/>
      <c r="W71" s="32"/>
      <c r="X71" s="32"/>
      <c r="Y71" s="32"/>
      <c r="Z71" s="31"/>
      <c r="AA71" s="32"/>
      <c r="AB71" s="32"/>
      <c r="AC71" s="32"/>
      <c r="AD71" s="32"/>
      <c r="AE71" s="32"/>
    </row>
    <row r="72" spans="4:31" x14ac:dyDescent="0.25">
      <c r="D72" s="24"/>
      <c r="E72" s="25"/>
      <c r="F72" s="26"/>
      <c r="G72" s="32"/>
      <c r="H72" s="31"/>
      <c r="I72" s="32"/>
      <c r="J72" s="32"/>
      <c r="K72" s="32"/>
      <c r="L72" s="31"/>
      <c r="M72" s="32"/>
      <c r="N72" s="31"/>
      <c r="O72" s="31"/>
      <c r="P72" s="32"/>
      <c r="Q72" s="32"/>
      <c r="R72" s="32"/>
      <c r="S72" s="31"/>
      <c r="T72" s="31"/>
      <c r="U72" s="32"/>
      <c r="V72" s="31"/>
      <c r="W72" s="32"/>
      <c r="X72" s="32"/>
      <c r="Y72" s="32"/>
      <c r="Z72" s="31"/>
      <c r="AA72" s="32"/>
      <c r="AB72" s="32"/>
      <c r="AC72" s="32"/>
      <c r="AD72" s="32"/>
      <c r="AE72" s="32"/>
    </row>
    <row r="73" spans="4:31" x14ac:dyDescent="0.25">
      <c r="D73" s="24"/>
      <c r="E73" s="25"/>
      <c r="F73" s="26"/>
      <c r="G73" s="32"/>
      <c r="H73" s="31"/>
      <c r="I73" s="32"/>
      <c r="J73" s="32"/>
      <c r="K73" s="32"/>
      <c r="L73" s="31"/>
      <c r="M73" s="32"/>
      <c r="N73" s="31"/>
      <c r="O73" s="31"/>
      <c r="P73" s="32"/>
      <c r="Q73" s="32"/>
      <c r="R73" s="32"/>
      <c r="S73" s="31"/>
      <c r="T73" s="31"/>
      <c r="U73" s="32"/>
      <c r="V73" s="31"/>
      <c r="W73" s="32"/>
      <c r="X73" s="32"/>
      <c r="Y73" s="32"/>
      <c r="Z73" s="31"/>
      <c r="AA73" s="32"/>
      <c r="AB73" s="32"/>
      <c r="AC73" s="32"/>
      <c r="AD73" s="32"/>
      <c r="AE73" s="32"/>
    </row>
    <row r="74" spans="4:31" x14ac:dyDescent="0.25">
      <c r="D74" s="24"/>
      <c r="E74" s="25"/>
      <c r="F74" s="26"/>
      <c r="G74" s="32"/>
      <c r="H74" s="31"/>
      <c r="I74" s="32"/>
      <c r="J74" s="32"/>
      <c r="K74" s="32"/>
      <c r="L74" s="31"/>
      <c r="M74" s="32"/>
      <c r="N74" s="31"/>
      <c r="O74" s="31"/>
      <c r="P74" s="32"/>
      <c r="Q74" s="32"/>
      <c r="R74" s="32"/>
      <c r="S74" s="31"/>
      <c r="T74" s="31"/>
      <c r="U74" s="32"/>
      <c r="V74" s="31"/>
      <c r="W74" s="32"/>
      <c r="X74" s="32"/>
      <c r="Y74" s="32"/>
      <c r="Z74" s="31"/>
      <c r="AA74" s="32"/>
      <c r="AB74" s="32"/>
      <c r="AC74" s="32"/>
      <c r="AD74" s="32"/>
      <c r="AE74" s="32"/>
    </row>
  </sheetData>
  <sortState ref="A13:D56">
    <sortCondition ref="C13:C56"/>
  </sortState>
  <mergeCells count="62">
    <mergeCell ref="G10:G12"/>
    <mergeCell ref="D10:F10"/>
    <mergeCell ref="S10:U10"/>
    <mergeCell ref="I9:M9"/>
    <mergeCell ref="N9:R9"/>
    <mergeCell ref="H10:H12"/>
    <mergeCell ref="N11:P11"/>
    <mergeCell ref="I10:M10"/>
    <mergeCell ref="V10:V12"/>
    <mergeCell ref="AC10:AC12"/>
    <mergeCell ref="X11:X12"/>
    <mergeCell ref="Y11:Y12"/>
    <mergeCell ref="Z11:Z12"/>
    <mergeCell ref="AA11:AA12"/>
    <mergeCell ref="Z9:AA10"/>
    <mergeCell ref="AB9:AC9"/>
    <mergeCell ref="AB10:AB12"/>
    <mergeCell ref="X9:Y10"/>
    <mergeCell ref="A9:A12"/>
    <mergeCell ref="B9:B12"/>
    <mergeCell ref="C9:C12"/>
    <mergeCell ref="A2:A6"/>
    <mergeCell ref="B2:H2"/>
    <mergeCell ref="H4:S4"/>
    <mergeCell ref="Q10:Q12"/>
    <mergeCell ref="R10:R12"/>
    <mergeCell ref="S9:W9"/>
    <mergeCell ref="N10:P10"/>
    <mergeCell ref="C4:G4"/>
    <mergeCell ref="D9:H9"/>
    <mergeCell ref="U4:AE4"/>
    <mergeCell ref="B5:AE5"/>
    <mergeCell ref="B6:AE8"/>
    <mergeCell ref="W10:W12"/>
    <mergeCell ref="B1:AC1"/>
    <mergeCell ref="B3:K3"/>
    <mergeCell ref="I2:M2"/>
    <mergeCell ref="N2:W2"/>
    <mergeCell ref="X2:AA2"/>
    <mergeCell ref="AB2:AE2"/>
    <mergeCell ref="L3:AE3"/>
    <mergeCell ref="D44:D47"/>
    <mergeCell ref="E44:E47"/>
    <mergeCell ref="F44:F47"/>
    <mergeCell ref="G44:L44"/>
    <mergeCell ref="G45:J45"/>
    <mergeCell ref="K45:K47"/>
    <mergeCell ref="L45:L47"/>
    <mergeCell ref="Z45:Z47"/>
    <mergeCell ref="M44:S44"/>
    <mergeCell ref="U44:Z44"/>
    <mergeCell ref="M45:Q45"/>
    <mergeCell ref="R45:R47"/>
    <mergeCell ref="S45:S47"/>
    <mergeCell ref="U45:X45"/>
    <mergeCell ref="Y45:Y47"/>
    <mergeCell ref="AE45:AE47"/>
    <mergeCell ref="AA46:AA47"/>
    <mergeCell ref="AB46:AB47"/>
    <mergeCell ref="AC46:AC47"/>
    <mergeCell ref="AA44:AB45"/>
    <mergeCell ref="AC44:AC4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2" sqref="A2:AB39"/>
    </sheetView>
  </sheetViews>
  <sheetFormatPr baseColWidth="10" defaultRowHeight="15" x14ac:dyDescent="0.25"/>
  <cols>
    <col min="1" max="1" width="3.140625" customWidth="1"/>
    <col min="2" max="2" width="8.5703125" customWidth="1"/>
    <col min="3" max="3" width="25.5703125" customWidth="1"/>
    <col min="4" max="5" width="4.28515625" customWidth="1"/>
    <col min="6" max="9" width="4.140625" customWidth="1"/>
    <col min="10" max="28" width="4.28515625" customWidth="1"/>
  </cols>
  <sheetData>
    <row r="1" spans="1:28" ht="18.75" x14ac:dyDescent="0.4">
      <c r="A1" s="7"/>
      <c r="B1" s="136" t="s">
        <v>23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</row>
    <row r="2" spans="1:28" x14ac:dyDescent="0.25">
      <c r="A2" s="149"/>
      <c r="B2" s="140" t="s">
        <v>20</v>
      </c>
      <c r="C2" s="140"/>
      <c r="D2" s="140"/>
      <c r="E2" s="140"/>
      <c r="F2" s="140"/>
      <c r="G2" s="140"/>
      <c r="H2" s="140"/>
      <c r="I2" s="141"/>
      <c r="J2" s="139" t="s">
        <v>24</v>
      </c>
      <c r="K2" s="140"/>
      <c r="L2" s="140"/>
      <c r="M2" s="140"/>
      <c r="N2" s="141"/>
      <c r="O2" s="142" t="s">
        <v>25</v>
      </c>
      <c r="P2" s="142"/>
      <c r="Q2" s="142"/>
      <c r="R2" s="142"/>
      <c r="S2" s="142"/>
      <c r="T2" s="142"/>
      <c r="U2" s="139" t="s">
        <v>28</v>
      </c>
      <c r="V2" s="140"/>
      <c r="W2" s="140"/>
      <c r="X2" s="141"/>
      <c r="Y2" s="139" t="s">
        <v>27</v>
      </c>
      <c r="Z2" s="140"/>
      <c r="AA2" s="140"/>
      <c r="AB2" s="141"/>
    </row>
    <row r="3" spans="1:28" x14ac:dyDescent="0.25">
      <c r="A3" s="150"/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8"/>
      <c r="M3" s="206" t="s">
        <v>0</v>
      </c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</row>
    <row r="4" spans="1:28" x14ac:dyDescent="0.25">
      <c r="A4" s="150"/>
      <c r="B4" s="212" t="s">
        <v>21</v>
      </c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06" t="s">
        <v>1</v>
      </c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</row>
    <row r="5" spans="1:28" x14ac:dyDescent="0.25">
      <c r="A5" s="150"/>
      <c r="B5" s="169" t="s">
        <v>2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70"/>
    </row>
    <row r="6" spans="1:28" x14ac:dyDescent="0.25">
      <c r="A6" s="150"/>
      <c r="B6" s="171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3"/>
    </row>
    <row r="7" spans="1:28" x14ac:dyDescent="0.25">
      <c r="A7" s="8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6"/>
    </row>
    <row r="8" spans="1:28" x14ac:dyDescent="0.25">
      <c r="A8" s="8"/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9"/>
    </row>
    <row r="9" spans="1:28" x14ac:dyDescent="0.25">
      <c r="A9" s="208" t="s">
        <v>3</v>
      </c>
      <c r="B9" s="147" t="s">
        <v>4</v>
      </c>
      <c r="C9" s="148" t="s">
        <v>5</v>
      </c>
      <c r="D9" s="180" t="s">
        <v>6</v>
      </c>
      <c r="E9" s="148" t="s">
        <v>7</v>
      </c>
      <c r="F9" s="148"/>
      <c r="G9" s="148"/>
      <c r="H9" s="148"/>
      <c r="I9" s="148"/>
      <c r="J9" s="148"/>
      <c r="K9" s="148" t="s">
        <v>8</v>
      </c>
      <c r="L9" s="148"/>
      <c r="M9" s="148"/>
      <c r="N9" s="148"/>
      <c r="O9" s="148"/>
      <c r="P9" s="148"/>
      <c r="Q9" s="148" t="s">
        <v>9</v>
      </c>
      <c r="R9" s="148"/>
      <c r="S9" s="148"/>
      <c r="T9" s="148"/>
      <c r="U9" s="148"/>
      <c r="V9" s="148"/>
      <c r="W9" s="201" t="s">
        <v>10</v>
      </c>
      <c r="X9" s="202"/>
      <c r="Y9" s="182" t="s">
        <v>11</v>
      </c>
      <c r="Z9" s="183"/>
      <c r="AA9" s="186" t="s">
        <v>12</v>
      </c>
      <c r="AB9" s="162"/>
    </row>
    <row r="10" spans="1:28" x14ac:dyDescent="0.25">
      <c r="A10" s="209"/>
      <c r="B10" s="147"/>
      <c r="C10" s="148"/>
      <c r="D10" s="211"/>
      <c r="E10" s="186" t="s">
        <v>13</v>
      </c>
      <c r="F10" s="161"/>
      <c r="G10" s="161"/>
      <c r="H10" s="162"/>
      <c r="I10" s="205" t="s">
        <v>14</v>
      </c>
      <c r="J10" s="207" t="s">
        <v>15</v>
      </c>
      <c r="K10" s="186" t="s">
        <v>13</v>
      </c>
      <c r="L10" s="161"/>
      <c r="M10" s="161"/>
      <c r="N10" s="162"/>
      <c r="O10" s="205" t="s">
        <v>14</v>
      </c>
      <c r="P10" s="205" t="s">
        <v>15</v>
      </c>
      <c r="Q10" s="186" t="s">
        <v>13</v>
      </c>
      <c r="R10" s="161"/>
      <c r="S10" s="161"/>
      <c r="T10" s="162"/>
      <c r="U10" s="205" t="s">
        <v>14</v>
      </c>
      <c r="V10" s="205" t="s">
        <v>15</v>
      </c>
      <c r="W10" s="203"/>
      <c r="X10" s="204"/>
      <c r="Y10" s="184"/>
      <c r="Z10" s="185"/>
      <c r="AA10" s="154" t="s">
        <v>16</v>
      </c>
      <c r="AB10" s="154" t="s">
        <v>17</v>
      </c>
    </row>
    <row r="11" spans="1:28" x14ac:dyDescent="0.25">
      <c r="A11" s="209"/>
      <c r="B11" s="147"/>
      <c r="C11" s="148"/>
      <c r="D11" s="211"/>
      <c r="E11" s="10"/>
      <c r="F11" s="10"/>
      <c r="G11" s="10"/>
      <c r="H11" s="10"/>
      <c r="I11" s="205"/>
      <c r="J11" s="207"/>
      <c r="K11" s="10"/>
      <c r="L11" s="10"/>
      <c r="M11" s="10"/>
      <c r="N11" s="10"/>
      <c r="O11" s="205"/>
      <c r="P11" s="205"/>
      <c r="Q11" s="10"/>
      <c r="R11" s="10"/>
      <c r="S11" s="10"/>
      <c r="T11" s="10"/>
      <c r="U11" s="205"/>
      <c r="V11" s="205"/>
      <c r="W11" s="180" t="s">
        <v>18</v>
      </c>
      <c r="X11" s="180" t="s">
        <v>19</v>
      </c>
      <c r="Y11" s="180" t="s">
        <v>18</v>
      </c>
      <c r="Z11" s="180" t="s">
        <v>19</v>
      </c>
      <c r="AA11" s="155"/>
      <c r="AB11" s="155"/>
    </row>
    <row r="12" spans="1:28" x14ac:dyDescent="0.25">
      <c r="A12" s="210"/>
      <c r="B12" s="147"/>
      <c r="C12" s="148"/>
      <c r="D12" s="181"/>
      <c r="E12" s="2"/>
      <c r="F12" s="10"/>
      <c r="G12" s="10"/>
      <c r="H12" s="10"/>
      <c r="I12" s="205"/>
      <c r="J12" s="207"/>
      <c r="K12" s="10"/>
      <c r="L12" s="10"/>
      <c r="M12" s="10"/>
      <c r="N12" s="10"/>
      <c r="O12" s="205"/>
      <c r="P12" s="205"/>
      <c r="Q12" s="10"/>
      <c r="R12" s="10"/>
      <c r="S12" s="10"/>
      <c r="T12" s="10"/>
      <c r="U12" s="205"/>
      <c r="V12" s="205"/>
      <c r="W12" s="181"/>
      <c r="X12" s="181"/>
      <c r="Y12" s="181"/>
      <c r="Z12" s="181"/>
      <c r="AA12" s="156"/>
      <c r="AB12" s="156"/>
    </row>
    <row r="13" spans="1:28" ht="9.9499999999999993" customHeight="1" x14ac:dyDescent="0.25">
      <c r="A13" s="13">
        <v>1</v>
      </c>
      <c r="B13" s="11"/>
      <c r="C13" s="5"/>
      <c r="D13" s="12" t="s">
        <v>22</v>
      </c>
      <c r="E13" s="14"/>
      <c r="F13" s="15"/>
      <c r="G13" s="15"/>
      <c r="H13" s="15"/>
      <c r="I13" s="16"/>
      <c r="J13" s="17"/>
      <c r="K13" s="14"/>
      <c r="L13" s="15"/>
      <c r="M13" s="15"/>
      <c r="N13" s="15"/>
      <c r="O13" s="16"/>
      <c r="P13" s="16"/>
      <c r="Q13" s="14"/>
      <c r="R13" s="15"/>
      <c r="S13" s="15"/>
      <c r="T13" s="15"/>
      <c r="U13" s="16"/>
      <c r="V13" s="16"/>
      <c r="W13" s="14"/>
      <c r="X13" s="14"/>
      <c r="Y13" s="14"/>
      <c r="Z13" s="14"/>
      <c r="AA13" s="18"/>
      <c r="AB13" s="18"/>
    </row>
    <row r="14" spans="1:28" ht="9.9499999999999993" customHeight="1" x14ac:dyDescent="0.25">
      <c r="A14" s="9">
        <v>4</v>
      </c>
      <c r="B14" s="3"/>
      <c r="C14" s="5"/>
      <c r="D14" s="6" t="s">
        <v>22</v>
      </c>
      <c r="E14" s="19"/>
      <c r="F14" s="20"/>
      <c r="G14" s="21"/>
      <c r="H14" s="21"/>
      <c r="I14" s="21"/>
      <c r="J14" s="20"/>
      <c r="K14" s="19"/>
      <c r="L14" s="20"/>
      <c r="M14" s="21"/>
      <c r="N14" s="21"/>
      <c r="O14" s="21"/>
      <c r="P14" s="20"/>
      <c r="Q14" s="19"/>
      <c r="R14" s="20"/>
      <c r="S14" s="21"/>
      <c r="T14" s="21"/>
      <c r="U14" s="21"/>
      <c r="V14" s="20"/>
      <c r="W14" s="19"/>
      <c r="X14" s="21"/>
      <c r="Y14" s="21"/>
      <c r="Z14" s="21"/>
      <c r="AA14" s="21"/>
      <c r="AB14" s="21"/>
    </row>
    <row r="15" spans="1:28" ht="9.9499999999999993" customHeight="1" x14ac:dyDescent="0.25">
      <c r="A15" s="13">
        <v>5</v>
      </c>
      <c r="B15" s="3"/>
      <c r="C15" s="5"/>
      <c r="D15" s="6" t="s">
        <v>22</v>
      </c>
      <c r="E15" s="19"/>
      <c r="F15" s="20"/>
      <c r="G15" s="21"/>
      <c r="H15" s="21"/>
      <c r="I15" s="21"/>
      <c r="J15" s="20"/>
      <c r="K15" s="19"/>
      <c r="L15" s="20"/>
      <c r="M15" s="21"/>
      <c r="N15" s="21"/>
      <c r="O15" s="21"/>
      <c r="P15" s="20"/>
      <c r="Q15" s="19"/>
      <c r="R15" s="20"/>
      <c r="S15" s="21"/>
      <c r="T15" s="21"/>
      <c r="U15" s="21"/>
      <c r="V15" s="20"/>
      <c r="W15" s="19"/>
      <c r="X15" s="21"/>
      <c r="Y15" s="21"/>
      <c r="Z15" s="21"/>
      <c r="AA15" s="21"/>
      <c r="AB15" s="21"/>
    </row>
    <row r="16" spans="1:28" ht="9.9499999999999993" customHeight="1" x14ac:dyDescent="0.25">
      <c r="A16" s="9">
        <v>6</v>
      </c>
      <c r="B16" s="3"/>
      <c r="C16" s="5"/>
      <c r="D16" s="6" t="s">
        <v>22</v>
      </c>
      <c r="E16" s="19"/>
      <c r="F16" s="20"/>
      <c r="G16" s="21"/>
      <c r="H16" s="21"/>
      <c r="I16" s="21"/>
      <c r="J16" s="20"/>
      <c r="K16" s="19"/>
      <c r="L16" s="20"/>
      <c r="M16" s="21"/>
      <c r="N16" s="21"/>
      <c r="O16" s="21"/>
      <c r="P16" s="20"/>
      <c r="Q16" s="19"/>
      <c r="R16" s="20"/>
      <c r="S16" s="21"/>
      <c r="T16" s="21"/>
      <c r="U16" s="21"/>
      <c r="V16" s="20"/>
      <c r="W16" s="19"/>
      <c r="X16" s="21"/>
      <c r="Y16" s="21"/>
      <c r="Z16" s="21"/>
      <c r="AA16" s="21"/>
      <c r="AB16" s="21"/>
    </row>
    <row r="17" spans="1:28" ht="9.9499999999999993" customHeight="1" x14ac:dyDescent="0.25">
      <c r="A17" s="13">
        <v>7</v>
      </c>
      <c r="B17" s="3"/>
      <c r="C17" s="5"/>
      <c r="D17" s="6" t="s">
        <v>22</v>
      </c>
      <c r="E17" s="19"/>
      <c r="F17" s="20"/>
      <c r="G17" s="21"/>
      <c r="H17" s="21"/>
      <c r="I17" s="21"/>
      <c r="J17" s="20"/>
      <c r="K17" s="19"/>
      <c r="L17" s="20"/>
      <c r="M17" s="21"/>
      <c r="N17" s="21"/>
      <c r="O17" s="21"/>
      <c r="P17" s="20"/>
      <c r="Q17" s="19"/>
      <c r="R17" s="20"/>
      <c r="S17" s="21"/>
      <c r="T17" s="21"/>
      <c r="U17" s="21"/>
      <c r="V17" s="20"/>
      <c r="W17" s="19"/>
      <c r="X17" s="21"/>
      <c r="Y17" s="21"/>
      <c r="Z17" s="21"/>
      <c r="AA17" s="21"/>
      <c r="AB17" s="21"/>
    </row>
    <row r="18" spans="1:28" ht="9.9499999999999993" customHeight="1" x14ac:dyDescent="0.25">
      <c r="A18" s="9">
        <v>8</v>
      </c>
      <c r="B18" s="3"/>
      <c r="C18" s="5"/>
      <c r="D18" s="6" t="s">
        <v>22</v>
      </c>
      <c r="E18" s="19"/>
      <c r="F18" s="20"/>
      <c r="G18" s="21"/>
      <c r="H18" s="21"/>
      <c r="I18" s="21"/>
      <c r="J18" s="20"/>
      <c r="K18" s="19"/>
      <c r="L18" s="20"/>
      <c r="M18" s="21"/>
      <c r="N18" s="21"/>
      <c r="O18" s="21"/>
      <c r="P18" s="20"/>
      <c r="Q18" s="19"/>
      <c r="R18" s="20"/>
      <c r="S18" s="21"/>
      <c r="T18" s="21"/>
      <c r="U18" s="21"/>
      <c r="V18" s="20"/>
      <c r="W18" s="19"/>
      <c r="X18" s="21"/>
      <c r="Y18" s="21"/>
      <c r="Z18" s="21"/>
      <c r="AA18" s="21"/>
      <c r="AB18" s="21"/>
    </row>
    <row r="19" spans="1:28" ht="9.9499999999999993" customHeight="1" x14ac:dyDescent="0.25">
      <c r="A19" s="9">
        <v>10</v>
      </c>
      <c r="B19" s="3"/>
      <c r="C19" s="5"/>
      <c r="D19" s="6" t="s">
        <v>22</v>
      </c>
      <c r="E19" s="19"/>
      <c r="F19" s="20"/>
      <c r="G19" s="21"/>
      <c r="H19" s="21"/>
      <c r="I19" s="21"/>
      <c r="J19" s="20"/>
      <c r="K19" s="19"/>
      <c r="L19" s="20"/>
      <c r="M19" s="21"/>
      <c r="N19" s="21"/>
      <c r="O19" s="21"/>
      <c r="P19" s="20"/>
      <c r="Q19" s="19"/>
      <c r="R19" s="20"/>
      <c r="S19" s="21"/>
      <c r="T19" s="21"/>
      <c r="U19" s="21"/>
      <c r="V19" s="20"/>
      <c r="W19" s="19"/>
      <c r="X19" s="21"/>
      <c r="Y19" s="21"/>
      <c r="Z19" s="21"/>
      <c r="AA19" s="21"/>
      <c r="AB19" s="21"/>
    </row>
    <row r="20" spans="1:28" ht="9.9499999999999993" customHeight="1" x14ac:dyDescent="0.25">
      <c r="A20" s="13">
        <v>11</v>
      </c>
      <c r="B20" s="3"/>
      <c r="C20" s="5"/>
      <c r="D20" s="6" t="s">
        <v>22</v>
      </c>
      <c r="E20" s="19"/>
      <c r="F20" s="20"/>
      <c r="G20" s="21"/>
      <c r="H20" s="21"/>
      <c r="I20" s="21"/>
      <c r="J20" s="20"/>
      <c r="K20" s="19"/>
      <c r="L20" s="20"/>
      <c r="M20" s="21"/>
      <c r="N20" s="21"/>
      <c r="O20" s="21"/>
      <c r="P20" s="20"/>
      <c r="Q20" s="19"/>
      <c r="R20" s="20"/>
      <c r="S20" s="21"/>
      <c r="T20" s="21"/>
      <c r="U20" s="21"/>
      <c r="V20" s="20"/>
      <c r="W20" s="19"/>
      <c r="X20" s="21"/>
      <c r="Y20" s="21"/>
      <c r="Z20" s="21"/>
      <c r="AA20" s="21"/>
      <c r="AB20" s="21"/>
    </row>
    <row r="21" spans="1:28" ht="9.9499999999999993" customHeight="1" x14ac:dyDescent="0.25">
      <c r="A21" s="9">
        <v>12</v>
      </c>
      <c r="B21" s="3"/>
      <c r="C21" s="5"/>
      <c r="D21" s="6" t="s">
        <v>22</v>
      </c>
      <c r="E21" s="19"/>
      <c r="F21" s="20"/>
      <c r="G21" s="21"/>
      <c r="H21" s="21"/>
      <c r="I21" s="21"/>
      <c r="J21" s="20"/>
      <c r="K21" s="19"/>
      <c r="L21" s="20"/>
      <c r="M21" s="21"/>
      <c r="N21" s="21"/>
      <c r="O21" s="21"/>
      <c r="P21" s="20"/>
      <c r="Q21" s="19"/>
      <c r="R21" s="20"/>
      <c r="S21" s="21"/>
      <c r="T21" s="21"/>
      <c r="U21" s="21"/>
      <c r="V21" s="20"/>
      <c r="W21" s="19"/>
      <c r="X21" s="21"/>
      <c r="Y21" s="21"/>
      <c r="Z21" s="21"/>
      <c r="AA21" s="21"/>
      <c r="AB21" s="21"/>
    </row>
    <row r="22" spans="1:28" ht="9.9499999999999993" customHeight="1" x14ac:dyDescent="0.25">
      <c r="A22" s="9">
        <v>14</v>
      </c>
      <c r="B22" s="3"/>
      <c r="C22" s="5"/>
      <c r="D22" s="6" t="s">
        <v>22</v>
      </c>
      <c r="E22" s="19"/>
      <c r="F22" s="20"/>
      <c r="G22" s="21"/>
      <c r="H22" s="21"/>
      <c r="I22" s="21"/>
      <c r="J22" s="20"/>
      <c r="K22" s="19"/>
      <c r="L22" s="20"/>
      <c r="M22" s="21"/>
      <c r="N22" s="21"/>
      <c r="O22" s="21"/>
      <c r="P22" s="20"/>
      <c r="Q22" s="19"/>
      <c r="R22" s="20"/>
      <c r="S22" s="21"/>
      <c r="T22" s="21"/>
      <c r="U22" s="21"/>
      <c r="V22" s="20"/>
      <c r="W22" s="19"/>
      <c r="X22" s="21"/>
      <c r="Y22" s="21"/>
      <c r="Z22" s="21"/>
      <c r="AA22" s="21"/>
      <c r="AB22" s="21"/>
    </row>
    <row r="23" spans="1:28" ht="9.9499999999999993" customHeight="1" x14ac:dyDescent="0.25">
      <c r="A23" s="9">
        <v>16</v>
      </c>
      <c r="B23" s="3"/>
      <c r="C23" s="5"/>
      <c r="D23" s="6" t="s">
        <v>22</v>
      </c>
      <c r="E23" s="19"/>
      <c r="F23" s="20"/>
      <c r="G23" s="21"/>
      <c r="H23" s="21"/>
      <c r="I23" s="21"/>
      <c r="J23" s="20"/>
      <c r="K23" s="19"/>
      <c r="L23" s="20"/>
      <c r="M23" s="21"/>
      <c r="N23" s="21"/>
      <c r="O23" s="21"/>
      <c r="P23" s="20"/>
      <c r="Q23" s="19"/>
      <c r="R23" s="20"/>
      <c r="S23" s="21"/>
      <c r="T23" s="21"/>
      <c r="U23" s="21"/>
      <c r="V23" s="20"/>
      <c r="W23" s="19"/>
      <c r="X23" s="21"/>
      <c r="Y23" s="21"/>
      <c r="Z23" s="21"/>
      <c r="AA23" s="21"/>
      <c r="AB23" s="21"/>
    </row>
    <row r="24" spans="1:28" ht="9.9499999999999993" customHeight="1" x14ac:dyDescent="0.25">
      <c r="A24" s="13">
        <v>17</v>
      </c>
      <c r="B24" s="3"/>
      <c r="C24" s="5"/>
      <c r="D24" s="6" t="s">
        <v>22</v>
      </c>
      <c r="E24" s="19"/>
      <c r="F24" s="20"/>
      <c r="G24" s="21"/>
      <c r="H24" s="21"/>
      <c r="I24" s="21"/>
      <c r="J24" s="20"/>
      <c r="K24" s="19"/>
      <c r="L24" s="20"/>
      <c r="M24" s="21"/>
      <c r="N24" s="21"/>
      <c r="O24" s="21"/>
      <c r="P24" s="20"/>
      <c r="Q24" s="19"/>
      <c r="R24" s="20"/>
      <c r="S24" s="21"/>
      <c r="T24" s="21"/>
      <c r="U24" s="21"/>
      <c r="V24" s="20"/>
      <c r="W24" s="19"/>
      <c r="X24" s="21"/>
      <c r="Y24" s="21"/>
      <c r="Z24" s="21"/>
      <c r="AA24" s="21"/>
      <c r="AB24" s="21"/>
    </row>
    <row r="25" spans="1:28" ht="9.9499999999999993" customHeight="1" x14ac:dyDescent="0.25">
      <c r="A25" s="9">
        <v>18</v>
      </c>
      <c r="B25" s="3"/>
      <c r="C25" s="5"/>
      <c r="D25" s="6" t="s">
        <v>22</v>
      </c>
      <c r="E25" s="19"/>
      <c r="F25" s="20"/>
      <c r="G25" s="21"/>
      <c r="H25" s="21"/>
      <c r="I25" s="21"/>
      <c r="J25" s="20"/>
      <c r="K25" s="19"/>
      <c r="L25" s="20"/>
      <c r="M25" s="21"/>
      <c r="N25" s="21"/>
      <c r="O25" s="21"/>
      <c r="P25" s="20"/>
      <c r="Q25" s="19"/>
      <c r="R25" s="20"/>
      <c r="S25" s="21"/>
      <c r="T25" s="21"/>
      <c r="U25" s="21"/>
      <c r="V25" s="20"/>
      <c r="W25" s="19"/>
      <c r="X25" s="21"/>
      <c r="Y25" s="21"/>
      <c r="Z25" s="21"/>
      <c r="AA25" s="21"/>
      <c r="AB25" s="21"/>
    </row>
    <row r="26" spans="1:28" ht="9.9499999999999993" customHeight="1" x14ac:dyDescent="0.25">
      <c r="A26" s="13">
        <v>19</v>
      </c>
      <c r="B26" s="3"/>
      <c r="C26" s="5"/>
      <c r="D26" s="6" t="s">
        <v>22</v>
      </c>
      <c r="E26" s="19"/>
      <c r="F26" s="20"/>
      <c r="G26" s="21"/>
      <c r="H26" s="21"/>
      <c r="I26" s="21"/>
      <c r="J26" s="20"/>
      <c r="K26" s="19"/>
      <c r="L26" s="20"/>
      <c r="M26" s="21"/>
      <c r="N26" s="21"/>
      <c r="O26" s="21"/>
      <c r="P26" s="20"/>
      <c r="Q26" s="19"/>
      <c r="R26" s="20"/>
      <c r="S26" s="21"/>
      <c r="T26" s="21"/>
      <c r="U26" s="21"/>
      <c r="V26" s="20"/>
      <c r="W26" s="19"/>
      <c r="X26" s="21"/>
      <c r="Y26" s="21"/>
      <c r="Z26" s="21"/>
      <c r="AA26" s="21"/>
      <c r="AB26" s="21"/>
    </row>
    <row r="27" spans="1:28" ht="9.9499999999999993" customHeight="1" x14ac:dyDescent="0.25">
      <c r="A27" s="9">
        <v>22</v>
      </c>
      <c r="B27" s="3"/>
      <c r="C27" s="5"/>
      <c r="D27" s="6" t="s">
        <v>22</v>
      </c>
      <c r="E27" s="21"/>
      <c r="F27" s="20"/>
      <c r="G27" s="21"/>
      <c r="H27" s="21"/>
      <c r="I27" s="21"/>
      <c r="J27" s="20"/>
      <c r="K27" s="21"/>
      <c r="L27" s="20"/>
      <c r="M27" s="21"/>
      <c r="N27" s="21"/>
      <c r="O27" s="21"/>
      <c r="P27" s="20"/>
      <c r="Q27" s="21"/>
      <c r="R27" s="20"/>
      <c r="S27" s="21"/>
      <c r="T27" s="21"/>
      <c r="U27" s="21"/>
      <c r="V27" s="20"/>
      <c r="W27" s="21"/>
      <c r="X27" s="21"/>
      <c r="Y27" s="21"/>
      <c r="Z27" s="21"/>
      <c r="AA27" s="21"/>
      <c r="AB27" s="21"/>
    </row>
    <row r="28" spans="1:28" ht="9.9499999999999993" customHeight="1" x14ac:dyDescent="0.25">
      <c r="A28" s="9">
        <v>24</v>
      </c>
      <c r="B28" s="3"/>
      <c r="C28" s="5"/>
      <c r="D28" s="6" t="s">
        <v>22</v>
      </c>
      <c r="E28" s="21"/>
      <c r="F28" s="20"/>
      <c r="G28" s="21"/>
      <c r="H28" s="21"/>
      <c r="I28" s="21"/>
      <c r="J28" s="20"/>
      <c r="K28" s="21"/>
      <c r="L28" s="20"/>
      <c r="M28" s="21"/>
      <c r="N28" s="21"/>
      <c r="O28" s="21"/>
      <c r="P28" s="20"/>
      <c r="Q28" s="21"/>
      <c r="R28" s="20"/>
      <c r="S28" s="21"/>
      <c r="T28" s="21"/>
      <c r="U28" s="21"/>
      <c r="V28" s="20"/>
      <c r="W28" s="21"/>
      <c r="X28" s="21"/>
      <c r="Y28" s="21"/>
      <c r="Z28" s="21"/>
      <c r="AA28" s="21"/>
      <c r="AB28" s="21"/>
    </row>
    <row r="29" spans="1:28" ht="9.9499999999999993" customHeight="1" x14ac:dyDescent="0.25">
      <c r="A29" s="13">
        <v>25</v>
      </c>
      <c r="B29" s="3"/>
      <c r="C29" s="5"/>
      <c r="D29" s="6" t="s">
        <v>22</v>
      </c>
      <c r="E29" s="21"/>
      <c r="F29" s="20"/>
      <c r="G29" s="21"/>
      <c r="H29" s="21"/>
      <c r="I29" s="21"/>
      <c r="J29" s="20"/>
      <c r="K29" s="21"/>
      <c r="L29" s="20"/>
      <c r="M29" s="21"/>
      <c r="N29" s="21"/>
      <c r="O29" s="21"/>
      <c r="P29" s="20"/>
      <c r="Q29" s="21"/>
      <c r="R29" s="20"/>
      <c r="S29" s="21"/>
      <c r="T29" s="21"/>
      <c r="U29" s="21"/>
      <c r="V29" s="20"/>
      <c r="W29" s="21"/>
      <c r="X29" s="21"/>
      <c r="Y29" s="21"/>
      <c r="Z29" s="21"/>
      <c r="AA29" s="21"/>
      <c r="AB29" s="21"/>
    </row>
    <row r="30" spans="1:28" ht="9.9499999999999993" customHeight="1" x14ac:dyDescent="0.25">
      <c r="A30" s="9">
        <v>30</v>
      </c>
      <c r="B30" s="3"/>
      <c r="C30" s="5"/>
      <c r="D30" s="6" t="s">
        <v>22</v>
      </c>
      <c r="E30" s="21"/>
      <c r="F30" s="20"/>
      <c r="G30" s="21"/>
      <c r="H30" s="21"/>
      <c r="I30" s="21"/>
      <c r="J30" s="20"/>
      <c r="K30" s="21"/>
      <c r="L30" s="20"/>
      <c r="M30" s="21"/>
      <c r="N30" s="21"/>
      <c r="O30" s="21"/>
      <c r="P30" s="20"/>
      <c r="Q30" s="21"/>
      <c r="R30" s="20"/>
      <c r="S30" s="21"/>
      <c r="T30" s="21"/>
      <c r="U30" s="21"/>
      <c r="V30" s="20"/>
      <c r="W30" s="21"/>
      <c r="X30" s="21"/>
      <c r="Y30" s="21"/>
      <c r="Z30" s="21"/>
      <c r="AA30" s="21"/>
      <c r="AB30" s="21"/>
    </row>
    <row r="31" spans="1:28" ht="9.9499999999999993" customHeight="1" x14ac:dyDescent="0.25">
      <c r="A31" s="13">
        <v>31</v>
      </c>
      <c r="B31" s="3"/>
      <c r="C31" s="5"/>
      <c r="D31" s="6" t="s">
        <v>22</v>
      </c>
      <c r="E31" s="21"/>
      <c r="F31" s="20"/>
      <c r="G31" s="21"/>
      <c r="H31" s="21"/>
      <c r="I31" s="21"/>
      <c r="J31" s="20"/>
      <c r="K31" s="21"/>
      <c r="L31" s="20"/>
      <c r="M31" s="21"/>
      <c r="N31" s="21"/>
      <c r="O31" s="21"/>
      <c r="P31" s="20"/>
      <c r="Q31" s="21"/>
      <c r="R31" s="20"/>
      <c r="S31" s="21"/>
      <c r="T31" s="21"/>
      <c r="U31" s="21"/>
      <c r="V31" s="20"/>
      <c r="W31" s="21"/>
      <c r="X31" s="21"/>
      <c r="Y31" s="21"/>
      <c r="Z31" s="21"/>
      <c r="AA31" s="21"/>
      <c r="AB31" s="21"/>
    </row>
    <row r="32" spans="1:28" ht="9.9499999999999993" customHeight="1" x14ac:dyDescent="0.25">
      <c r="A32" s="9">
        <v>32</v>
      </c>
      <c r="B32" s="3"/>
      <c r="C32" s="5"/>
      <c r="D32" s="6" t="s">
        <v>22</v>
      </c>
      <c r="E32" s="21"/>
      <c r="F32" s="20"/>
      <c r="G32" s="21"/>
      <c r="H32" s="21"/>
      <c r="I32" s="21"/>
      <c r="J32" s="20"/>
      <c r="K32" s="21"/>
      <c r="L32" s="20"/>
      <c r="M32" s="21"/>
      <c r="N32" s="21"/>
      <c r="O32" s="21"/>
      <c r="P32" s="20"/>
      <c r="Q32" s="21"/>
      <c r="R32" s="20"/>
      <c r="S32" s="21"/>
      <c r="T32" s="21"/>
      <c r="U32" s="21"/>
      <c r="V32" s="20"/>
      <c r="W32" s="21"/>
      <c r="X32" s="21"/>
      <c r="Y32" s="21"/>
      <c r="Z32" s="21"/>
      <c r="AA32" s="21"/>
      <c r="AB32" s="21"/>
    </row>
    <row r="33" spans="1:28" ht="9.9499999999999993" customHeight="1" x14ac:dyDescent="0.25">
      <c r="A33" s="13">
        <v>33</v>
      </c>
      <c r="B33" s="3"/>
      <c r="C33" s="5"/>
      <c r="D33" s="6" t="s">
        <v>22</v>
      </c>
      <c r="E33" s="21"/>
      <c r="F33" s="20"/>
      <c r="G33" s="21"/>
      <c r="H33" s="21"/>
      <c r="I33" s="21"/>
      <c r="J33" s="20"/>
      <c r="K33" s="21"/>
      <c r="L33" s="20"/>
      <c r="M33" s="21"/>
      <c r="N33" s="21"/>
      <c r="O33" s="21"/>
      <c r="P33" s="20"/>
      <c r="Q33" s="21"/>
      <c r="R33" s="20"/>
      <c r="S33" s="21"/>
      <c r="T33" s="21"/>
      <c r="U33" s="21"/>
      <c r="V33" s="20"/>
      <c r="W33" s="21"/>
      <c r="X33" s="21"/>
      <c r="Y33" s="21"/>
      <c r="Z33" s="21"/>
      <c r="AA33" s="21"/>
      <c r="AB33" s="21"/>
    </row>
    <row r="34" spans="1:28" ht="9.9499999999999993" customHeight="1" x14ac:dyDescent="0.25">
      <c r="A34" s="9">
        <v>34</v>
      </c>
      <c r="B34" s="3"/>
      <c r="C34" s="5"/>
      <c r="D34" s="6" t="s">
        <v>22</v>
      </c>
      <c r="E34" s="21"/>
      <c r="F34" s="20"/>
      <c r="G34" s="21"/>
      <c r="H34" s="21"/>
      <c r="I34" s="21"/>
      <c r="J34" s="20"/>
      <c r="K34" s="21"/>
      <c r="L34" s="20"/>
      <c r="M34" s="21"/>
      <c r="N34" s="21"/>
      <c r="O34" s="21"/>
      <c r="P34" s="20"/>
      <c r="Q34" s="21"/>
      <c r="R34" s="20"/>
      <c r="S34" s="21"/>
      <c r="T34" s="21"/>
      <c r="U34" s="21"/>
      <c r="V34" s="20"/>
      <c r="W34" s="21"/>
      <c r="X34" s="21"/>
      <c r="Y34" s="21"/>
      <c r="Z34" s="21"/>
      <c r="AA34" s="21"/>
      <c r="AB34" s="21"/>
    </row>
    <row r="35" spans="1:28" ht="9.9499999999999993" customHeight="1" x14ac:dyDescent="0.25">
      <c r="A35" s="9">
        <v>36</v>
      </c>
      <c r="B35" s="3"/>
      <c r="C35" s="5"/>
      <c r="D35" s="6" t="s">
        <v>22</v>
      </c>
      <c r="E35" s="21"/>
      <c r="F35" s="20"/>
      <c r="G35" s="21"/>
      <c r="H35" s="21"/>
      <c r="I35" s="21"/>
      <c r="J35" s="20"/>
      <c r="K35" s="21"/>
      <c r="L35" s="20"/>
      <c r="M35" s="21"/>
      <c r="N35" s="21"/>
      <c r="O35" s="21"/>
      <c r="P35" s="20"/>
      <c r="Q35" s="21"/>
      <c r="R35" s="20"/>
      <c r="S35" s="21"/>
      <c r="T35" s="21"/>
      <c r="U35" s="21"/>
      <c r="V35" s="20"/>
      <c r="W35" s="21"/>
      <c r="X35" s="21"/>
      <c r="Y35" s="21"/>
      <c r="Z35" s="21"/>
      <c r="AA35" s="21"/>
      <c r="AB35" s="21"/>
    </row>
    <row r="36" spans="1:28" ht="9.9499999999999993" customHeight="1" x14ac:dyDescent="0.25">
      <c r="A36" s="9">
        <v>40</v>
      </c>
      <c r="B36" s="3"/>
      <c r="C36" s="5"/>
      <c r="D36" s="6" t="s">
        <v>22</v>
      </c>
      <c r="E36" s="21"/>
      <c r="F36" s="20"/>
      <c r="G36" s="21"/>
      <c r="H36" s="21"/>
      <c r="I36" s="21"/>
      <c r="J36" s="20"/>
      <c r="K36" s="21"/>
      <c r="L36" s="20"/>
      <c r="M36" s="21"/>
      <c r="N36" s="21"/>
      <c r="O36" s="21"/>
      <c r="P36" s="20"/>
      <c r="Q36" s="21"/>
      <c r="R36" s="20"/>
      <c r="S36" s="21"/>
      <c r="T36" s="21"/>
      <c r="U36" s="21"/>
      <c r="V36" s="20"/>
      <c r="W36" s="21"/>
      <c r="X36" s="21"/>
      <c r="Y36" s="21"/>
      <c r="Z36" s="21"/>
      <c r="AA36" s="21"/>
      <c r="AB36" s="21"/>
    </row>
    <row r="37" spans="1:28" ht="9.9499999999999993" customHeight="1" x14ac:dyDescent="0.25">
      <c r="A37" s="13">
        <v>41</v>
      </c>
      <c r="B37" s="3"/>
      <c r="C37" s="5"/>
      <c r="D37" s="6" t="s">
        <v>22</v>
      </c>
      <c r="E37" s="21"/>
      <c r="F37" s="20"/>
      <c r="G37" s="21"/>
      <c r="H37" s="21"/>
      <c r="I37" s="21"/>
      <c r="J37" s="20"/>
      <c r="K37" s="21"/>
      <c r="L37" s="20"/>
      <c r="M37" s="21"/>
      <c r="N37" s="21"/>
      <c r="O37" s="21"/>
      <c r="P37" s="20"/>
      <c r="Q37" s="21"/>
      <c r="R37" s="20"/>
      <c r="S37" s="21"/>
      <c r="T37" s="21"/>
      <c r="U37" s="21"/>
      <c r="V37" s="20"/>
      <c r="W37" s="21"/>
      <c r="X37" s="21"/>
      <c r="Y37" s="21"/>
      <c r="Z37" s="21"/>
      <c r="AA37" s="21"/>
      <c r="AB37" s="21"/>
    </row>
    <row r="38" spans="1:28" ht="9.9499999999999993" customHeight="1" x14ac:dyDescent="0.25">
      <c r="A38" s="9">
        <v>42</v>
      </c>
      <c r="B38" s="3"/>
      <c r="C38" s="5"/>
      <c r="D38" s="6" t="s">
        <v>22</v>
      </c>
      <c r="E38" s="21"/>
      <c r="F38" s="20"/>
      <c r="G38" s="21"/>
      <c r="H38" s="21"/>
      <c r="I38" s="21"/>
      <c r="J38" s="20"/>
      <c r="K38" s="21"/>
      <c r="L38" s="20"/>
      <c r="M38" s="21"/>
      <c r="N38" s="21"/>
      <c r="O38" s="21"/>
      <c r="P38" s="20"/>
      <c r="Q38" s="21"/>
      <c r="R38" s="20"/>
      <c r="S38" s="21"/>
      <c r="T38" s="21"/>
      <c r="U38" s="21"/>
      <c r="V38" s="20"/>
      <c r="W38" s="21"/>
      <c r="X38" s="21"/>
      <c r="Y38" s="21"/>
      <c r="Z38" s="21"/>
      <c r="AA38" s="21"/>
      <c r="AB38" s="21"/>
    </row>
    <row r="39" spans="1:28" ht="9.9499999999999993" customHeight="1" x14ac:dyDescent="0.25">
      <c r="A39" s="13">
        <v>43</v>
      </c>
      <c r="B39" s="3"/>
      <c r="C39" s="5"/>
      <c r="D39" s="6" t="s">
        <v>22</v>
      </c>
      <c r="E39" s="21"/>
      <c r="F39" s="20"/>
      <c r="G39" s="21"/>
      <c r="H39" s="21"/>
      <c r="I39" s="21"/>
      <c r="J39" s="20"/>
      <c r="K39" s="21"/>
      <c r="L39" s="20"/>
      <c r="M39" s="21"/>
      <c r="N39" s="21"/>
      <c r="O39" s="21"/>
      <c r="P39" s="20"/>
      <c r="Q39" s="21"/>
      <c r="R39" s="20"/>
      <c r="S39" s="21"/>
      <c r="T39" s="21"/>
      <c r="U39" s="21"/>
      <c r="V39" s="20"/>
      <c r="W39" s="21"/>
      <c r="X39" s="21"/>
      <c r="Y39" s="21"/>
      <c r="Z39" s="21"/>
      <c r="AA39" s="21"/>
      <c r="AB39" s="21"/>
    </row>
  </sheetData>
  <mergeCells count="38">
    <mergeCell ref="B1:AB1"/>
    <mergeCell ref="A2:A6"/>
    <mergeCell ref="B2:I2"/>
    <mergeCell ref="J2:N2"/>
    <mergeCell ref="O2:T2"/>
    <mergeCell ref="U2:X2"/>
    <mergeCell ref="Y2:AB2"/>
    <mergeCell ref="B3:L3"/>
    <mergeCell ref="M3:AB3"/>
    <mergeCell ref="B4:L4"/>
    <mergeCell ref="A9:A12"/>
    <mergeCell ref="B9:B12"/>
    <mergeCell ref="C9:C12"/>
    <mergeCell ref="D9:D12"/>
    <mergeCell ref="E9:J9"/>
    <mergeCell ref="P10:P12"/>
    <mergeCell ref="Q10:T10"/>
    <mergeCell ref="M4:AB4"/>
    <mergeCell ref="B5:AB5"/>
    <mergeCell ref="B6:AB8"/>
    <mergeCell ref="K9:P9"/>
    <mergeCell ref="Q9:V9"/>
    <mergeCell ref="E10:H10"/>
    <mergeCell ref="I10:I12"/>
    <mergeCell ref="J10:J12"/>
    <mergeCell ref="K10:N10"/>
    <mergeCell ref="O10:O12"/>
    <mergeCell ref="U10:U12"/>
    <mergeCell ref="V10:V12"/>
    <mergeCell ref="AA10:AA12"/>
    <mergeCell ref="AB10:AB12"/>
    <mergeCell ref="AA9:AB9"/>
    <mergeCell ref="W11:W12"/>
    <mergeCell ref="X11:X12"/>
    <mergeCell ref="Y11:Y12"/>
    <mergeCell ref="Z11:Z12"/>
    <mergeCell ref="W9:X10"/>
    <mergeCell ref="Y9:Z10"/>
  </mergeCells>
  <pageMargins left="1" right="1" top="1" bottom="1" header="0.5" footer="0.5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Fundamentación</vt:lpstr>
      <vt:lpstr>Diseño 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OSCAR</cp:lastModifiedBy>
  <cp:lastPrinted>2013-02-12T23:45:19Z</cp:lastPrinted>
  <dcterms:created xsi:type="dcterms:W3CDTF">2012-02-09T18:22:19Z</dcterms:created>
  <dcterms:modified xsi:type="dcterms:W3CDTF">2024-04-25T16:03:18Z</dcterms:modified>
</cp:coreProperties>
</file>